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933" activeTab="0"/>
  </bookViews>
  <sheets>
    <sheet name="Contents" sheetId="1" r:id="rId1"/>
    <sheet name="CottonTable1" sheetId="2" r:id="rId2"/>
    <sheet name="CottonTable2" sheetId="3" r:id="rId3"/>
    <sheet name="CottonTable3" sheetId="4" r:id="rId4"/>
    <sheet name="CottonTable4" sheetId="5" r:id="rId5"/>
    <sheet name="CottonTable5" sheetId="6" r:id="rId6"/>
    <sheet name="CottonTable6" sheetId="7" r:id="rId7"/>
    <sheet name="CottonTable7" sheetId="8" r:id="rId8"/>
    <sheet name="CottonTable8" sheetId="9" r:id="rId9"/>
    <sheet name="CottonTable9" sheetId="10" r:id="rId10"/>
    <sheet name="CottonTable10" sheetId="11" r:id="rId11"/>
  </sheets>
  <definedNames/>
  <calcPr fullCalcOnLoad="1"/>
</workbook>
</file>

<file path=xl/sharedStrings.xml><?xml version="1.0" encoding="utf-8"?>
<sst xmlns="http://schemas.openxmlformats.org/spreadsheetml/2006/main" count="443" uniqueCount="241">
  <si>
    <t>Jump to a table in this workbook by selecting its worksheet tab or by clicking its link below.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</si>
  <si>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</si>
  <si>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</si>
  <si>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</si>
  <si>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</si>
  <si>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</si>
  <si>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</si>
  <si>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</si>
  <si>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</si>
  <si>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</si>
  <si>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</si>
  <si>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</si>
  <si>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</si>
  <si>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</si>
  <si>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</si>
  <si>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</si>
  <si>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</si>
  <si>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</si>
  <si>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</si>
  <si>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</si>
  <si>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</si>
  <si>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</si>
  <si>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Source: USDA, World Agricultural Outlook Board.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</si>
  <si>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</si>
  <si>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</si>
  <si>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</si>
  <si>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</si>
  <si>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</si>
  <si>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</si>
  <si>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</si>
  <si>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</si>
  <si>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</si>
  <si>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</si>
  <si>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</si>
  <si>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</si>
  <si>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</si>
  <si>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</si>
  <si>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</si>
  <si>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</si>
  <si>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</si>
  <si>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</si>
  <si>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</si>
  <si>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</si>
  <si>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</si>
  <si>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</si>
  <si>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</si>
  <si>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Contact: Leslie Meyer at:  lmeyer@ers.usda.gov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</si>
  <si>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</si>
  <si>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</si>
  <si>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</si>
  <si>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</si>
  <si>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</si>
  <si>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</si>
  <si>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</si>
  <si>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</si>
  <si>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</si>
  <si>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</si>
  <si>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</si>
  <si>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</si>
  <si>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</si>
  <si>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</si>
  <si>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</si>
  <si>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</si>
  <si>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</si>
  <si>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</si>
  <si>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</si>
  <si>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</si>
  <si>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</si>
  <si>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</si>
  <si>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</si>
  <si>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</si>
  <si>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</si>
  <si>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</si>
  <si>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</si>
  <si>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</si>
  <si>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</si>
  <si>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</si>
  <si>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</si>
  <si>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</si>
  <si>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</si>
  <si>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</si>
  <si>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</si>
  <si>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</si>
  <si>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</si>
  <si>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</si>
  <si>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</si>
  <si>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</si>
  <si>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</si>
  <si>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</si>
  <si>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</si>
  <si>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</si>
  <si>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</si>
  <si>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</si>
  <si>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</si>
  <si>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</si>
  <si>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NA = Not available. 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</si>
  <si>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SC.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</si>
  <si>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</si>
  <si>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</si>
  <si>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</si>
  <si>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</si>
  <si>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</si>
  <si>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</si>
  <si>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</si>
  <si>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</si>
  <si>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</si>
  <si>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</si>
  <si>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</si>
  <si>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Sources: USDA, Economic Research Service and U.S. Department of Commerce, </t>
  </si>
  <si>
    <t>U.S. Census Bureau.</t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</si>
  <si>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</si>
  <si>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</si>
  <si>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</si>
  <si>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</si>
  <si>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</si>
  <si>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</si>
  <si>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</si>
  <si>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</si>
  <si>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</si>
  <si>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</si>
  <si>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</si>
  <si>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</si>
  <si>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</si>
  <si>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</si>
  <si>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</si>
  <si>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</si>
  <si>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</si>
  <si>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</si>
  <si>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</si>
  <si>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</si>
  <si>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</si>
  <si>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</si>
  <si>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</si>
  <si>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</si>
  <si>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</si>
  <si>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</si>
  <si>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</si>
  <si>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</si>
  <si>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</si>
  <si>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</si>
  <si>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</si>
  <si>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</si>
  <si>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</si>
  <si>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</si>
  <si>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</si>
  <si>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</si>
  <si>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</si>
  <si>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</si>
  <si>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</si>
  <si>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</si>
  <si>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</si>
  <si>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</si>
  <si>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</si>
  <si>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</si>
  <si>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t xml:space="preserve">    Mauritius</t>
  </si>
  <si>
    <r>
      <t>World</t>
    </r>
    <r>
      <rPr>
        <vertAlign val="superscript"/>
        <sz val="8.8"/>
        <rFont val="Arial"/>
        <family val="2"/>
      </rPr>
      <t>1</t>
    </r>
  </si>
  <si>
    <r>
      <rPr>
        <vertAlign val="superscript"/>
        <sz val="8.8"/>
        <rFont val="Arial"/>
        <family val="2"/>
      </rPr>
      <t>1</t>
    </r>
    <r>
      <rPr>
        <sz val="8.8"/>
        <rFont val="Arial"/>
        <family val="2"/>
      </rPr>
      <t>Regional totals may not sum to world totals due to rounding.</t>
    </r>
  </si>
  <si>
    <t>Sources: USDA, Economic Research Service and U.S. Department of Commerce,</t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</si>
  <si>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</si>
  <si>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</si>
  <si>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</si>
  <si>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</si>
  <si>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</si>
  <si>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</si>
  <si>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</si>
  <si>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</si>
  <si>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</si>
  <si>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Spain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</si>
  <si>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</si>
  <si>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</si>
  <si>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</si>
  <si>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</si>
  <si>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</si>
  <si>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</si>
  <si>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</si>
  <si>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due to rounding.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</si>
  <si>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</si>
  <si>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</si>
  <si>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</si>
  <si>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</si>
  <si>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</si>
  <si>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</si>
  <si>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</si>
  <si>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</si>
  <si>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</si>
  <si>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</si>
  <si>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</si>
  <si>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</si>
  <si>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</si>
  <si>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</si>
  <si>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</si>
  <si>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</si>
  <si>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</si>
  <si>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</si>
  <si>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</si>
  <si>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</si>
  <si>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</si>
  <si>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</si>
  <si>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 xml:space="preserve">               Pounds</t>
  </si>
  <si>
    <t>Sources: USDA, National Agricultural Statistics Service; U.S. Department of Commerce,</t>
  </si>
  <si>
    <r>
      <t xml:space="preserve">Sources: USDA, Farm Service Agency;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 xml:space="preserve">; </t>
    </r>
  </si>
  <si>
    <t>and U.S. Department of Commerce, U.S. Census Bureau.</t>
  </si>
  <si>
    <r>
      <t xml:space="preserve">Sources: USDA, </t>
    </r>
    <r>
      <rPr>
        <i/>
        <sz val="9"/>
        <rFont val="Arial"/>
        <family val="2"/>
      </rPr>
      <t>Cotton Price Statistics;</t>
    </r>
    <r>
      <rPr>
        <sz val="9"/>
        <rFont val="Arial"/>
        <family val="2"/>
      </rPr>
      <t xml:space="preserve"> Cotlook Ltd., </t>
    </r>
    <r>
      <rPr>
        <i/>
        <sz val="9"/>
        <rFont val="Arial"/>
        <family val="2"/>
      </rPr>
      <t>Cotton Outlook;</t>
    </r>
    <r>
      <rPr>
        <sz val="9"/>
        <rFont val="Arial"/>
        <family val="2"/>
      </rPr>
      <t xml:space="preserve"> and trade reports.</t>
    </r>
  </si>
  <si>
    <t xml:space="preserve">    Madagascar</t>
  </si>
  <si>
    <t>Cotton and Wool Outlook Tables</t>
  </si>
  <si>
    <t>2018/19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</si>
  <si>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</si>
  <si>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</si>
  <si>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</si>
  <si>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</si>
  <si>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</si>
  <si>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</si>
  <si>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</si>
  <si>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"/>
        <rFont val="Calibri"/>
        <family val="2"/>
      </rPr>
      <t>—</t>
    </r>
    <r>
      <rPr>
        <sz val="8.8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</si>
  <si>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</si>
  <si>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>2019/20</t>
  </si>
  <si>
    <t xml:space="preserve">Note: 1 bale = 480 pounds. </t>
  </si>
  <si>
    <t>Note: Raw-fiber-equivalent pounds.</t>
  </si>
  <si>
    <t>Total Upland</t>
  </si>
  <si>
    <t>Table 10—Acreage, yield, and production estimates, 2019</t>
  </si>
  <si>
    <t>Planted</t>
  </si>
  <si>
    <t>Harvested</t>
  </si>
  <si>
    <t>Yield</t>
  </si>
  <si>
    <t>Pounds/</t>
  </si>
  <si>
    <t xml:space="preserve">           -- 1,000 acres --</t>
  </si>
  <si>
    <t>harvested acre</t>
  </si>
  <si>
    <t xml:space="preserve">  1,000 bales</t>
  </si>
  <si>
    <t xml:space="preserve">   North Carolina</t>
  </si>
  <si>
    <t xml:space="preserve">   South Carolina</t>
  </si>
  <si>
    <t>Total all</t>
  </si>
  <si>
    <r>
      <t xml:space="preserve">Source: USDA, National Agricultural Statistics Service,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 xml:space="preserve"> report.</t>
    </r>
  </si>
  <si>
    <t>Sep.</t>
  </si>
  <si>
    <t>Note: 1 bale = 480 pounds. NA = Not available.</t>
  </si>
  <si>
    <t>Oct.</t>
  </si>
  <si>
    <t>Nov.</t>
  </si>
  <si>
    <t>Dec.</t>
  </si>
  <si>
    <t>Created January 14, 2020</t>
  </si>
  <si>
    <t>Jan.</t>
  </si>
  <si>
    <t>Last update: 1/14/20.</t>
  </si>
  <si>
    <t>Last update:  1/14/20.</t>
  </si>
  <si>
    <r>
      <t>Table 10</t>
    </r>
    <r>
      <rPr>
        <sz val="8.9"/>
        <rFont val="Calibri"/>
        <family val="2"/>
      </rPr>
      <t>—Acreage, yield, and production estimates, 2019</t>
    </r>
    <r>
      <rPr>
        <sz val="8.9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</si>
</sst>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.8"/>
      <name val="Arial"/>
      <family val="2"/>
    </font>
    <font>
      <sz val="8.9"/>
      <name val="Arial"/>
      <family val="2"/>
    </font>
    <font>
      <u val="single"/>
      <sz val="9"/>
      <name val="Arial"/>
      <family val="2"/>
    </font>
    <font>
      <vertAlign val="superscript"/>
      <sz val="8.8"/>
      <name val="Arial"/>
      <family val="2"/>
    </font>
    <font>
      <vertAlign val="superscript"/>
      <sz val="8.9"/>
      <name val="Arial"/>
      <family val="2"/>
    </font>
    <font>
      <sz val="9"/>
      <name val="Calibri"/>
      <family val="2"/>
    </font>
    <font>
      <sz val="8.8"/>
      <name val="Calibri"/>
      <family val="2"/>
    </font>
    <font>
      <sz val="8.9"/>
      <name val="Calibri"/>
      <family val="2"/>
    </font>
    <font>
      <i/>
      <sz val="10"/>
      <name val="Arial"/>
      <family val="2"/>
    </font>
    <font>
      <u val="single"/>
      <sz val="11"/>
      <color indexed="30"/>
      <name val="Calibri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47" fillId="0" borderId="0" xfId="53" applyAlignment="1">
      <alignment/>
    </xf>
    <xf numFmtId="0" fontId="5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169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 quotePrefix="1">
      <alignment horizontal="right"/>
    </xf>
    <xf numFmtId="168" fontId="2" fillId="0" borderId="0" xfId="42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right"/>
    </xf>
    <xf numFmtId="165" fontId="2" fillId="0" borderId="0" xfId="57" applyNumberFormat="1" applyFont="1" applyFill="1" applyBorder="1">
      <alignment/>
      <protection/>
    </xf>
    <xf numFmtId="0" fontId="3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65" fontId="2" fillId="0" borderId="0" xfId="42" applyNumberFormat="1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NumberFormat="1" applyFont="1" applyFill="1" applyBorder="1" applyAlignment="1">
      <alignment/>
    </xf>
    <xf numFmtId="43" fontId="2" fillId="0" borderId="0" xfId="42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2" fillId="0" borderId="0" xfId="42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right" vertical="top"/>
    </xf>
    <xf numFmtId="0" fontId="2" fillId="0" borderId="11" xfId="0" applyFont="1" applyFill="1" applyBorder="1" applyAlignment="1" quotePrefix="1">
      <alignment horizontal="right"/>
    </xf>
    <xf numFmtId="0" fontId="2" fillId="0" borderId="11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164" fontId="2" fillId="0" borderId="0" xfId="0" applyNumberFormat="1" applyFont="1" applyFill="1" applyBorder="1" applyAlignment="1">
      <alignment horizontal="centerContinuous"/>
    </xf>
    <xf numFmtId="3" fontId="2" fillId="0" borderId="0" xfId="0" applyNumberFormat="1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166" fontId="2" fillId="0" borderId="0" xfId="0" applyNumberFormat="1" applyFont="1" applyFill="1" applyBorder="1" applyAlignment="1">
      <alignment horizontal="centerContinuous"/>
    </xf>
    <xf numFmtId="1" fontId="2" fillId="0" borderId="0" xfId="0" applyNumberFormat="1" applyFont="1" applyFill="1" applyBorder="1" applyAlignment="1">
      <alignment/>
    </xf>
    <xf numFmtId="166" fontId="2" fillId="0" borderId="11" xfId="0" applyNumberFormat="1" applyFont="1" applyFill="1" applyBorder="1" applyAlignment="1">
      <alignment/>
    </xf>
    <xf numFmtId="165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3" fontId="2" fillId="0" borderId="0" xfId="42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165" fontId="2" fillId="0" borderId="11" xfId="42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1" fontId="2" fillId="0" borderId="11" xfId="0" applyNumberFormat="1" applyFont="1" applyFill="1" applyBorder="1" applyAlignment="1" quotePrefix="1">
      <alignment horizontal="right"/>
    </xf>
    <xf numFmtId="0" fontId="56" fillId="0" borderId="0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right"/>
    </xf>
    <xf numFmtId="168" fontId="5" fillId="0" borderId="0" xfId="42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169" fontId="6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/>
    </xf>
    <xf numFmtId="168" fontId="3" fillId="0" borderId="0" xfId="42" applyNumberFormat="1" applyFont="1" applyFill="1" applyBorder="1" applyAlignment="1">
      <alignment horizontal="center"/>
    </xf>
    <xf numFmtId="166" fontId="2" fillId="0" borderId="11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justify"/>
    </xf>
    <xf numFmtId="168" fontId="2" fillId="0" borderId="11" xfId="42" applyNumberFormat="1" applyFont="1" applyFill="1" applyBorder="1" applyAlignment="1">
      <alignment horizontal="left"/>
    </xf>
    <xf numFmtId="168" fontId="2" fillId="0" borderId="11" xfId="42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3" fontId="2" fillId="0" borderId="0" xfId="42" applyNumberFormat="1" applyFont="1" applyFill="1" applyBorder="1" applyAlignment="1">
      <alignment horizontal="centerContinuous"/>
    </xf>
    <xf numFmtId="0" fontId="3" fillId="0" borderId="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/>
    </xf>
    <xf numFmtId="168" fontId="3" fillId="0" borderId="0" xfId="42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4076700</xdr:colOff>
      <xdr:row>0</xdr:row>
      <xdr:rowOff>609600</xdr:rowOff>
    </xdr:to>
    <xdr:pic>
      <xdr:nvPicPr>
        <xdr:cNvPr id="1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4076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A3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11.57421875" style="0" customWidth="1"/>
  </cols>
  <sheetData>
    <row r="1" ht="49.5" customHeight="1"/>
    <row r="2" ht="15.75">
      <c r="A2" s="8" t="s">
        <v>204</v>
      </c>
    </row>
    <row r="3" ht="15.75">
      <c r="A3" s="8"/>
    </row>
    <row r="4" ht="15">
      <c r="A4" t="s">
        <v>236</v>
      </c>
    </row>
    <row r="6" ht="15">
      <c r="A6" t="s">
        <v>0</v>
      </c>
    </row>
    <row r="8" ht="15">
      <c r="A8" s="7" t="s">
        <v>47</v>
      </c>
    </row>
    <row r="9" ht="15">
      <c r="A9" s="7"/>
    </row>
    <row r="10" ht="15">
      <c r="A10" s="7" t="s">
        <v>37</v>
      </c>
    </row>
    <row r="11" ht="15">
      <c r="A11" s="7"/>
    </row>
    <row r="12" ht="15">
      <c r="A12" s="7" t="s">
        <v>39</v>
      </c>
    </row>
    <row r="13" ht="15">
      <c r="A13" s="7"/>
    </row>
    <row r="14" ht="15">
      <c r="A14" s="7" t="s">
        <v>40</v>
      </c>
    </row>
    <row r="15" ht="15">
      <c r="A15" s="7"/>
    </row>
    <row r="16" ht="15">
      <c r="A16" s="7" t="s">
        <v>41</v>
      </c>
    </row>
    <row r="17" ht="15">
      <c r="A17" s="7"/>
    </row>
    <row r="18" ht="15">
      <c r="A18" s="7" t="s">
        <v>42</v>
      </c>
    </row>
    <row r="19" ht="15">
      <c r="A19" s="7"/>
    </row>
    <row r="20" ht="15">
      <c r="A20" s="7" t="s">
        <v>43</v>
      </c>
    </row>
    <row r="21" ht="15">
      <c r="A21" s="7"/>
    </row>
    <row r="22" ht="15">
      <c r="A22" s="7" t="s">
        <v>44</v>
      </c>
    </row>
    <row r="23" ht="15">
      <c r="A23" s="7"/>
    </row>
    <row r="24" ht="15">
      <c r="A24" s="7" t="s">
        <v>45</v>
      </c>
    </row>
    <row r="26" ht="15">
      <c r="A26" s="7" t="s">
        <v>219</v>
      </c>
    </row>
    <row r="27" ht="15">
      <c r="A27" s="7"/>
    </row>
    <row r="29" ht="15">
      <c r="A29" s="7"/>
    </row>
    <row r="30" ht="15">
      <c r="A30" s="7"/>
    </row>
    <row r="31" ht="15">
      <c r="A31" t="s">
        <v>46</v>
      </c>
    </row>
  </sheetData>
  <sheetProtection/>
  <hyperlinks>
    <hyperlink ref="A10" location="CottonTable2!A1" display="Table 2—World cotton supply and use estimates"/>
    <hyperlink ref="A12" location="CottonTable3!A1" display="Table 3—U.S. fiber supply"/>
    <hyperlink ref="A14" location="CottonTable4!A1" display="Table 4—U.S. fiber demand"/>
    <hyperlink ref="A16" location="CottonTable5!A1" display="Table 5—U.S. and world fiber prices"/>
    <hyperlink ref="A18" location="CottonTable6!A1" display="Table 6—U.S. textile imports, by fiber"/>
    <hyperlink ref="A20" location="CottonTable7!A1" display="Table 7—U.S. textile exports, by fiber"/>
    <hyperlink ref="A22" location="CottonTable8!A1" display="Table 8—U.S. cotton textile imports, by origin"/>
    <hyperlink ref="A24" location="CottonTable9!A1" display="Table 9—U.S. cotton textile exports, by destination "/>
    <hyperlink ref="A8" location="CottonTable1!A1" display="Table 1—U.S. cotton supply and use estimates"/>
    <hyperlink ref="A26" location="CottonTable10!A1" display="Table 10—Acreage, yield, and production estimates, 2019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  <col min="6" max="6" width="11.140625" style="0" bestFit="1" customWidth="1"/>
  </cols>
  <sheetData>
    <row r="1" spans="1:6" ht="15">
      <c r="A1" s="74" t="s">
        <v>214</v>
      </c>
      <c r="B1" s="74"/>
      <c r="C1" s="74"/>
      <c r="D1" s="75"/>
      <c r="E1" s="75"/>
      <c r="F1" s="34"/>
    </row>
    <row r="2" spans="1:6" ht="15">
      <c r="A2" s="35"/>
      <c r="B2" s="76" t="s">
        <v>231</v>
      </c>
      <c r="C2" s="76" t="s">
        <v>233</v>
      </c>
      <c r="D2" s="76" t="s">
        <v>234</v>
      </c>
      <c r="E2" s="76" t="s">
        <v>234</v>
      </c>
      <c r="F2" s="34"/>
    </row>
    <row r="3" spans="1:6" ht="15">
      <c r="A3" s="77" t="s">
        <v>111</v>
      </c>
      <c r="B3" s="57">
        <v>2019</v>
      </c>
      <c r="C3" s="57">
        <v>2019</v>
      </c>
      <c r="D3" s="57">
        <v>2019</v>
      </c>
      <c r="E3" s="57">
        <v>2018</v>
      </c>
      <c r="F3" s="34"/>
    </row>
    <row r="4" spans="1:6" ht="8.25" customHeight="1">
      <c r="A4" s="78"/>
      <c r="B4" s="12"/>
      <c r="C4" s="12"/>
      <c r="D4" s="12"/>
      <c r="E4" s="12"/>
      <c r="F4" s="34"/>
    </row>
    <row r="5" spans="1:6" ht="15">
      <c r="A5" s="35"/>
      <c r="B5" s="119" t="s">
        <v>158</v>
      </c>
      <c r="C5" s="119"/>
      <c r="D5" s="119"/>
      <c r="E5" s="119"/>
      <c r="F5" s="34"/>
    </row>
    <row r="6" spans="1:6" ht="8.25" customHeight="1">
      <c r="A6" s="35"/>
      <c r="B6" s="49"/>
      <c r="C6" s="52"/>
      <c r="D6" s="51"/>
      <c r="E6" s="51"/>
      <c r="F6" s="34"/>
    </row>
    <row r="7" spans="1:6" ht="15">
      <c r="A7" s="35" t="s">
        <v>113</v>
      </c>
      <c r="B7" s="89">
        <v>117520.9</v>
      </c>
      <c r="C7" s="89">
        <v>119676.2</v>
      </c>
      <c r="D7" s="89">
        <v>117968</v>
      </c>
      <c r="E7" s="79">
        <v>114828.9</v>
      </c>
      <c r="F7" s="35"/>
    </row>
    <row r="8" spans="1:6" ht="15">
      <c r="A8" s="35" t="s">
        <v>159</v>
      </c>
      <c r="B8" s="89">
        <v>151.7</v>
      </c>
      <c r="C8" s="89">
        <v>162.1</v>
      </c>
      <c r="D8" s="89">
        <v>241.8</v>
      </c>
      <c r="E8" s="79">
        <v>175.4</v>
      </c>
      <c r="F8" s="35"/>
    </row>
    <row r="9" spans="1:6" ht="15">
      <c r="A9" s="35" t="s">
        <v>114</v>
      </c>
      <c r="B9" s="89">
        <v>8750.9</v>
      </c>
      <c r="C9" s="89">
        <v>8761.4</v>
      </c>
      <c r="D9" s="89">
        <v>9908.7</v>
      </c>
      <c r="E9" s="79">
        <v>7506.7</v>
      </c>
      <c r="F9" s="35"/>
    </row>
    <row r="10" spans="1:6" ht="15">
      <c r="A10" s="35" t="s">
        <v>160</v>
      </c>
      <c r="B10" s="89">
        <v>270.2</v>
      </c>
      <c r="C10" s="89">
        <v>242.3</v>
      </c>
      <c r="D10" s="89">
        <v>321.1</v>
      </c>
      <c r="E10" s="79">
        <v>272.9</v>
      </c>
      <c r="F10" s="35"/>
    </row>
    <row r="11" spans="1:6" ht="15">
      <c r="A11" s="35" t="s">
        <v>115</v>
      </c>
      <c r="B11" s="89">
        <v>17937.7</v>
      </c>
      <c r="C11" s="89">
        <v>16553.5</v>
      </c>
      <c r="D11" s="89">
        <v>17944.3</v>
      </c>
      <c r="E11" s="79">
        <v>17916.1</v>
      </c>
      <c r="F11" s="35"/>
    </row>
    <row r="12" spans="1:6" ht="15">
      <c r="A12" s="35" t="s">
        <v>116</v>
      </c>
      <c r="B12" s="89">
        <v>6578.2</v>
      </c>
      <c r="C12" s="89">
        <v>6293.2</v>
      </c>
      <c r="D12" s="89">
        <v>6301.1</v>
      </c>
      <c r="E12" s="79">
        <v>7561.5</v>
      </c>
      <c r="F12" s="35"/>
    </row>
    <row r="13" spans="1:6" ht="15">
      <c r="A13" s="35" t="s">
        <v>117</v>
      </c>
      <c r="B13" s="89">
        <v>2117.2</v>
      </c>
      <c r="C13" s="89">
        <v>2005.3</v>
      </c>
      <c r="D13" s="89">
        <v>1481.8</v>
      </c>
      <c r="E13" s="79">
        <v>1863.1</v>
      </c>
      <c r="F13" s="35"/>
    </row>
    <row r="14" spans="1:6" ht="15">
      <c r="A14" s="35" t="s">
        <v>118</v>
      </c>
      <c r="B14" s="89">
        <v>583.4</v>
      </c>
      <c r="C14" s="89">
        <v>476.2</v>
      </c>
      <c r="D14" s="89">
        <v>532.3</v>
      </c>
      <c r="E14" s="79">
        <v>560.6</v>
      </c>
      <c r="F14" s="35"/>
    </row>
    <row r="15" spans="1:6" ht="15">
      <c r="A15" s="35" t="s">
        <v>119</v>
      </c>
      <c r="B15" s="89">
        <v>59101.8</v>
      </c>
      <c r="C15" s="89">
        <v>61105.3</v>
      </c>
      <c r="D15" s="89">
        <v>59798</v>
      </c>
      <c r="E15" s="79">
        <v>53415.4</v>
      </c>
      <c r="F15" s="35"/>
    </row>
    <row r="16" spans="1:6" ht="15">
      <c r="A16" s="35" t="s">
        <v>120</v>
      </c>
      <c r="B16" s="89">
        <v>17912.1</v>
      </c>
      <c r="C16" s="89">
        <v>19210.7</v>
      </c>
      <c r="D16" s="89">
        <v>16551.4</v>
      </c>
      <c r="E16" s="79">
        <v>20408.8</v>
      </c>
      <c r="F16" s="35"/>
    </row>
    <row r="17" spans="1:6" ht="15">
      <c r="A17" s="35" t="s">
        <v>121</v>
      </c>
      <c r="B17" s="89">
        <v>3409</v>
      </c>
      <c r="C17" s="89">
        <v>4007.3</v>
      </c>
      <c r="D17" s="89">
        <v>3678.2</v>
      </c>
      <c r="E17" s="79">
        <v>4252.7</v>
      </c>
      <c r="F17" s="35"/>
    </row>
    <row r="18" spans="1:6" ht="15">
      <c r="A18" s="35" t="s">
        <v>161</v>
      </c>
      <c r="B18" s="89">
        <v>305.5</v>
      </c>
      <c r="C18" s="89">
        <v>339.8</v>
      </c>
      <c r="D18" s="89">
        <v>424.2</v>
      </c>
      <c r="E18" s="79">
        <v>244.2</v>
      </c>
      <c r="F18" s="35"/>
    </row>
    <row r="19" spans="1:6" ht="15">
      <c r="A19" s="35" t="s">
        <v>122</v>
      </c>
      <c r="B19" s="89">
        <v>4698</v>
      </c>
      <c r="C19" s="89">
        <v>6390.8</v>
      </c>
      <c r="D19" s="89">
        <v>5109.1</v>
      </c>
      <c r="E19" s="79">
        <v>4671</v>
      </c>
      <c r="F19" s="35"/>
    </row>
    <row r="20" spans="1:6" ht="15">
      <c r="A20" s="35" t="s">
        <v>162</v>
      </c>
      <c r="B20" s="89">
        <v>245.7</v>
      </c>
      <c r="C20" s="89">
        <v>230.2</v>
      </c>
      <c r="D20" s="89">
        <v>236.4</v>
      </c>
      <c r="E20" s="79">
        <v>486.8</v>
      </c>
      <c r="F20" s="35"/>
    </row>
    <row r="21" spans="1:6" ht="15">
      <c r="A21" s="35" t="s">
        <v>163</v>
      </c>
      <c r="B21" s="89">
        <v>151.2</v>
      </c>
      <c r="C21" s="89">
        <v>244.6</v>
      </c>
      <c r="D21" s="89">
        <v>135.8</v>
      </c>
      <c r="E21" s="79">
        <v>179.1</v>
      </c>
      <c r="F21" s="35"/>
    </row>
    <row r="22" spans="1:6" ht="15">
      <c r="A22" s="35" t="s">
        <v>123</v>
      </c>
      <c r="B22" s="89">
        <v>3102.8</v>
      </c>
      <c r="C22" s="89">
        <v>4063.5</v>
      </c>
      <c r="D22" s="89">
        <v>3655.8</v>
      </c>
      <c r="E22" s="79">
        <v>2773.3</v>
      </c>
      <c r="F22" s="35"/>
    </row>
    <row r="23" spans="1:6" ht="15">
      <c r="A23" s="35" t="s">
        <v>124</v>
      </c>
      <c r="B23" s="89">
        <v>812.4</v>
      </c>
      <c r="C23" s="89">
        <v>1383.2</v>
      </c>
      <c r="D23" s="89">
        <v>641.9</v>
      </c>
      <c r="E23" s="79">
        <v>836.8</v>
      </c>
      <c r="F23" s="35"/>
    </row>
    <row r="24" spans="1:6" ht="15">
      <c r="A24" s="35" t="s">
        <v>125</v>
      </c>
      <c r="B24" s="89">
        <v>2242.3</v>
      </c>
      <c r="C24" s="89">
        <v>2831.8</v>
      </c>
      <c r="D24" s="89">
        <v>2603.8</v>
      </c>
      <c r="E24" s="79">
        <v>3878</v>
      </c>
      <c r="F24" s="35"/>
    </row>
    <row r="25" spans="1:6" ht="15">
      <c r="A25" s="35" t="s">
        <v>164</v>
      </c>
      <c r="B25" s="89">
        <v>158.7</v>
      </c>
      <c r="C25" s="89">
        <v>158.3</v>
      </c>
      <c r="D25" s="89">
        <v>91.4</v>
      </c>
      <c r="E25" s="79">
        <v>598.2</v>
      </c>
      <c r="F25" s="35"/>
    </row>
    <row r="26" spans="1:6" ht="15">
      <c r="A26" s="35" t="s">
        <v>165</v>
      </c>
      <c r="B26" s="89">
        <v>130.9</v>
      </c>
      <c r="C26" s="89">
        <v>100</v>
      </c>
      <c r="D26" s="89">
        <v>129.8</v>
      </c>
      <c r="E26" s="79">
        <v>129</v>
      </c>
      <c r="F26" s="35"/>
    </row>
    <row r="27" spans="1:6" ht="15">
      <c r="A27" s="35" t="s">
        <v>126</v>
      </c>
      <c r="B27" s="89">
        <v>201.6</v>
      </c>
      <c r="C27" s="89">
        <v>465</v>
      </c>
      <c r="D27" s="89">
        <v>290.8</v>
      </c>
      <c r="E27" s="79">
        <v>436.4</v>
      </c>
      <c r="F27" s="35"/>
    </row>
    <row r="28" spans="1:6" ht="15">
      <c r="A28" s="35" t="s">
        <v>127</v>
      </c>
      <c r="B28" s="89">
        <v>254.4</v>
      </c>
      <c r="C28" s="89">
        <v>241.7</v>
      </c>
      <c r="D28" s="89">
        <v>239.3</v>
      </c>
      <c r="E28" s="79">
        <v>377.7</v>
      </c>
      <c r="F28" s="35"/>
    </row>
    <row r="29" spans="1:6" ht="15">
      <c r="A29" s="35" t="s">
        <v>166</v>
      </c>
      <c r="B29" s="89">
        <v>255.4</v>
      </c>
      <c r="C29" s="89">
        <v>303.1</v>
      </c>
      <c r="D29" s="89">
        <v>397.7</v>
      </c>
      <c r="E29" s="79">
        <v>340.4</v>
      </c>
      <c r="F29" s="35"/>
    </row>
    <row r="30" spans="1:6" ht="15">
      <c r="A30" s="35" t="s">
        <v>167</v>
      </c>
      <c r="B30" s="89">
        <v>52</v>
      </c>
      <c r="C30" s="89">
        <v>59.4</v>
      </c>
      <c r="D30" s="89">
        <v>68.9</v>
      </c>
      <c r="E30" s="79">
        <v>72.7</v>
      </c>
      <c r="F30" s="35"/>
    </row>
    <row r="31" spans="1:6" ht="15">
      <c r="A31" s="35" t="s">
        <v>168</v>
      </c>
      <c r="B31" s="89">
        <v>582.8</v>
      </c>
      <c r="C31" s="89">
        <v>766.4</v>
      </c>
      <c r="D31" s="89">
        <v>683.6</v>
      </c>
      <c r="E31" s="79">
        <v>1336.9</v>
      </c>
      <c r="F31" s="35"/>
    </row>
    <row r="32" spans="1:6" ht="15">
      <c r="A32" s="35" t="s">
        <v>130</v>
      </c>
      <c r="B32" s="89">
        <v>4757</v>
      </c>
      <c r="C32" s="89">
        <v>4358.3</v>
      </c>
      <c r="D32" s="89">
        <v>4693.6</v>
      </c>
      <c r="E32" s="79">
        <v>7356.7</v>
      </c>
      <c r="F32" s="35"/>
    </row>
    <row r="33" spans="1:6" ht="15">
      <c r="A33" s="35" t="s">
        <v>132</v>
      </c>
      <c r="B33" s="89">
        <v>4.4</v>
      </c>
      <c r="C33" s="89">
        <v>2.2</v>
      </c>
      <c r="D33" s="89">
        <v>822.7</v>
      </c>
      <c r="E33" s="79">
        <v>0.9</v>
      </c>
      <c r="F33" s="35"/>
    </row>
    <row r="34" spans="1:6" ht="15">
      <c r="A34" s="35" t="s">
        <v>134</v>
      </c>
      <c r="B34" s="89">
        <v>842.5</v>
      </c>
      <c r="C34" s="89">
        <v>877</v>
      </c>
      <c r="D34" s="89">
        <v>720.7</v>
      </c>
      <c r="E34" s="79">
        <v>1718.6</v>
      </c>
      <c r="F34" s="35"/>
    </row>
    <row r="35" spans="1:6" ht="15">
      <c r="A35" s="35" t="s">
        <v>135</v>
      </c>
      <c r="B35" s="89">
        <v>471.9</v>
      </c>
      <c r="C35" s="89">
        <v>423.8</v>
      </c>
      <c r="D35" s="89">
        <v>359.4</v>
      </c>
      <c r="E35" s="79">
        <v>522.4</v>
      </c>
      <c r="F35" s="35"/>
    </row>
    <row r="36" spans="1:6" ht="15">
      <c r="A36" s="35" t="s">
        <v>136</v>
      </c>
      <c r="B36" s="89">
        <v>147.8</v>
      </c>
      <c r="C36" s="89">
        <v>115.4</v>
      </c>
      <c r="D36" s="89">
        <v>223.7</v>
      </c>
      <c r="E36" s="79">
        <v>295.6</v>
      </c>
      <c r="F36" s="35"/>
    </row>
    <row r="37" spans="1:6" ht="15">
      <c r="A37" s="35" t="s">
        <v>138</v>
      </c>
      <c r="B37" s="89">
        <v>210.9</v>
      </c>
      <c r="C37" s="89">
        <v>85.5</v>
      </c>
      <c r="D37" s="89">
        <v>102.7</v>
      </c>
      <c r="E37" s="79">
        <v>186.2</v>
      </c>
      <c r="F37" s="35"/>
    </row>
    <row r="38" spans="1:6" ht="15">
      <c r="A38" s="35" t="s">
        <v>139</v>
      </c>
      <c r="B38" s="89">
        <v>843.8</v>
      </c>
      <c r="C38" s="89">
        <v>823.4</v>
      </c>
      <c r="D38" s="89">
        <v>854.6</v>
      </c>
      <c r="E38" s="79">
        <v>755.8</v>
      </c>
      <c r="F38" s="35"/>
    </row>
    <row r="39" spans="1:6" ht="15">
      <c r="A39" s="35" t="s">
        <v>169</v>
      </c>
      <c r="B39" s="89">
        <v>89</v>
      </c>
      <c r="C39" s="89">
        <v>133.2</v>
      </c>
      <c r="D39" s="89">
        <v>152.1</v>
      </c>
      <c r="E39" s="79">
        <v>188.9</v>
      </c>
      <c r="F39" s="35"/>
    </row>
    <row r="40" spans="1:6" ht="15">
      <c r="A40" s="35" t="s">
        <v>144</v>
      </c>
      <c r="B40" s="89">
        <v>562.1</v>
      </c>
      <c r="C40" s="89">
        <v>611.3</v>
      </c>
      <c r="D40" s="89">
        <v>369.7</v>
      </c>
      <c r="E40" s="79">
        <v>670.8</v>
      </c>
      <c r="F40" s="35"/>
    </row>
    <row r="41" spans="1:6" ht="15">
      <c r="A41" s="35" t="s">
        <v>146</v>
      </c>
      <c r="B41" s="89">
        <v>124.3</v>
      </c>
      <c r="C41" s="89">
        <v>80.4</v>
      </c>
      <c r="D41" s="89">
        <v>112.5</v>
      </c>
      <c r="E41" s="79">
        <v>99.8</v>
      </c>
      <c r="F41" s="35"/>
    </row>
    <row r="42" spans="1:6" ht="15">
      <c r="A42" s="35" t="s">
        <v>170</v>
      </c>
      <c r="B42" s="89">
        <v>442.1</v>
      </c>
      <c r="C42" s="89">
        <v>364.5</v>
      </c>
      <c r="D42" s="89">
        <v>333.8</v>
      </c>
      <c r="E42" s="79">
        <v>339.1</v>
      </c>
      <c r="F42" s="35"/>
    </row>
    <row r="43" spans="1:6" ht="15">
      <c r="A43" s="35" t="s">
        <v>171</v>
      </c>
      <c r="B43" s="89">
        <v>324.1</v>
      </c>
      <c r="C43" s="89">
        <v>172.1</v>
      </c>
      <c r="D43" s="89">
        <v>126</v>
      </c>
      <c r="E43" s="79">
        <v>1801.2</v>
      </c>
      <c r="F43" s="35"/>
    </row>
    <row r="44" spans="1:6" ht="15">
      <c r="A44" s="35" t="s">
        <v>149</v>
      </c>
      <c r="B44" s="89">
        <v>641.1</v>
      </c>
      <c r="C44" s="89">
        <v>538.3</v>
      </c>
      <c r="D44" s="89">
        <v>471.6</v>
      </c>
      <c r="E44" s="79">
        <v>721.2</v>
      </c>
      <c r="F44" s="35"/>
    </row>
    <row r="45" spans="1:6" ht="15">
      <c r="A45" s="35" t="s">
        <v>172</v>
      </c>
      <c r="B45" s="89">
        <v>448.7</v>
      </c>
      <c r="C45" s="89">
        <v>346.1</v>
      </c>
      <c r="D45" s="89">
        <v>330.1</v>
      </c>
      <c r="E45" s="79">
        <v>508.7</v>
      </c>
      <c r="F45" s="35"/>
    </row>
    <row r="46" spans="1:6" ht="15">
      <c r="A46" s="35" t="s">
        <v>150</v>
      </c>
      <c r="B46" s="89">
        <v>2079.9</v>
      </c>
      <c r="C46" s="89">
        <v>2437.1</v>
      </c>
      <c r="D46" s="89">
        <v>2688.8</v>
      </c>
      <c r="E46" s="79">
        <v>2491.1</v>
      </c>
      <c r="F46" s="35"/>
    </row>
    <row r="47" spans="1:6" ht="15">
      <c r="A47" s="35" t="s">
        <v>173</v>
      </c>
      <c r="B47" s="89">
        <v>1642.4</v>
      </c>
      <c r="C47" s="89">
        <v>2206.8</v>
      </c>
      <c r="D47" s="89">
        <v>2496.9</v>
      </c>
      <c r="E47" s="79">
        <v>2286.3</v>
      </c>
      <c r="F47" s="35"/>
    </row>
    <row r="48" spans="1:6" ht="15">
      <c r="A48" s="74" t="s">
        <v>174</v>
      </c>
      <c r="B48" s="90">
        <v>131939.2</v>
      </c>
      <c r="C48" s="90">
        <v>136232.5</v>
      </c>
      <c r="D48" s="90">
        <v>133534.9</v>
      </c>
      <c r="E48" s="63">
        <v>133946.9</v>
      </c>
      <c r="F48" s="34"/>
    </row>
    <row r="49" spans="1:6" ht="16.5" customHeight="1" hidden="1">
      <c r="A49" s="35"/>
      <c r="B49" s="79"/>
      <c r="C49" s="79"/>
      <c r="D49" s="79"/>
      <c r="E49" s="5">
        <v>150117.4</v>
      </c>
      <c r="F49" s="34"/>
    </row>
    <row r="50" spans="1:6" ht="14.25" customHeight="1">
      <c r="A50" s="4" t="s">
        <v>217</v>
      </c>
      <c r="B50" s="4"/>
      <c r="C50" s="4"/>
      <c r="D50" s="5"/>
      <c r="E50" s="133"/>
      <c r="F50" s="91"/>
    </row>
    <row r="51" spans="1:6" ht="15" customHeight="1">
      <c r="A51" s="4" t="s">
        <v>175</v>
      </c>
      <c r="B51" s="4"/>
      <c r="C51" s="4"/>
      <c r="D51" s="5"/>
      <c r="E51" s="133"/>
      <c r="F51" s="91"/>
    </row>
    <row r="52" spans="1:6" ht="3.75" customHeight="1">
      <c r="A52" s="4"/>
      <c r="B52" s="4"/>
      <c r="C52" s="4"/>
      <c r="D52" s="5"/>
      <c r="E52" s="133"/>
      <c r="F52" s="91"/>
    </row>
    <row r="53" spans="1:6" ht="13.5" customHeight="1">
      <c r="A53" s="121" t="s">
        <v>108</v>
      </c>
      <c r="B53" s="121"/>
      <c r="C53" s="121"/>
      <c r="D53" s="121"/>
      <c r="E53" s="121"/>
      <c r="F53" s="91"/>
    </row>
    <row r="54" spans="1:6" ht="17.25" customHeight="1">
      <c r="A54" s="102" t="s">
        <v>109</v>
      </c>
      <c r="B54" s="102"/>
      <c r="C54" s="102"/>
      <c r="D54" s="102"/>
      <c r="E54" s="102"/>
      <c r="F54" s="91"/>
    </row>
    <row r="55" spans="1:6" ht="15">
      <c r="A55" s="4" t="s">
        <v>238</v>
      </c>
      <c r="B55" s="4"/>
      <c r="C55" s="4"/>
      <c r="D55" s="5"/>
      <c r="E55" s="133"/>
      <c r="F55" s="91"/>
    </row>
    <row r="56" spans="1:6" ht="15">
      <c r="A56" s="9"/>
      <c r="B56" s="9"/>
      <c r="C56" s="9"/>
      <c r="D56" s="5"/>
      <c r="E56" s="22"/>
      <c r="F56" s="36"/>
    </row>
  </sheetData>
  <sheetProtection/>
  <mergeCells count="2">
    <mergeCell ref="B5:E5"/>
    <mergeCell ref="A53:E53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10.140625" style="0" customWidth="1"/>
    <col min="3" max="3" width="3.7109375" style="0" customWidth="1"/>
    <col min="4" max="4" width="10.140625" style="0" customWidth="1"/>
    <col min="5" max="5" width="3.7109375" style="0" customWidth="1"/>
    <col min="6" max="6" width="10.140625" style="0" customWidth="1"/>
    <col min="7" max="7" width="3.7109375" style="0" customWidth="1"/>
    <col min="8" max="8" width="10.140625" style="0" customWidth="1"/>
  </cols>
  <sheetData>
    <row r="1" spans="1:9" ht="16.5" customHeight="1">
      <c r="A1" s="74" t="s">
        <v>240</v>
      </c>
      <c r="B1" s="41"/>
      <c r="C1" s="41"/>
      <c r="D1" s="41"/>
      <c r="E1" s="41"/>
      <c r="F1" s="41"/>
      <c r="G1" s="41"/>
      <c r="H1" s="41"/>
      <c r="I1" s="81"/>
    </row>
    <row r="2" spans="1:9" ht="15">
      <c r="A2" s="97" t="s">
        <v>176</v>
      </c>
      <c r="B2" s="98" t="s">
        <v>220</v>
      </c>
      <c r="C2" s="98"/>
      <c r="D2" s="98" t="s">
        <v>221</v>
      </c>
      <c r="E2" s="98"/>
      <c r="F2" s="99" t="s">
        <v>222</v>
      </c>
      <c r="G2" s="99"/>
      <c r="H2" s="98" t="s">
        <v>10</v>
      </c>
      <c r="I2" s="81"/>
    </row>
    <row r="3" spans="1:9" ht="15">
      <c r="A3" s="4"/>
      <c r="B3" s="80"/>
      <c r="C3" s="80"/>
      <c r="D3" s="80"/>
      <c r="E3" s="80"/>
      <c r="F3" s="101" t="s">
        <v>223</v>
      </c>
      <c r="G3" s="101"/>
      <c r="H3" s="80"/>
      <c r="I3" s="81"/>
    </row>
    <row r="4" spans="1:9" ht="15">
      <c r="A4" s="4"/>
      <c r="B4" s="118" t="s">
        <v>224</v>
      </c>
      <c r="C4" s="118"/>
      <c r="D4" s="118"/>
      <c r="E4" s="100"/>
      <c r="F4" s="101" t="s">
        <v>225</v>
      </c>
      <c r="G4" s="101"/>
      <c r="H4" s="101" t="s">
        <v>226</v>
      </c>
      <c r="I4" s="81"/>
    </row>
    <row r="5" spans="1:9" ht="15">
      <c r="A5" s="4" t="s">
        <v>3</v>
      </c>
      <c r="B5" s="32"/>
      <c r="C5" s="32"/>
      <c r="D5" s="4"/>
      <c r="E5" s="4"/>
      <c r="F5" s="4"/>
      <c r="G5" s="4"/>
      <c r="H5" s="32"/>
      <c r="I5" s="81"/>
    </row>
    <row r="6" spans="1:9" ht="15">
      <c r="A6" s="4" t="s">
        <v>177</v>
      </c>
      <c r="B6" s="4">
        <v>540</v>
      </c>
      <c r="C6" s="4"/>
      <c r="D6" s="4">
        <v>535</v>
      </c>
      <c r="E6" s="4"/>
      <c r="F6" s="5">
        <v>969</v>
      </c>
      <c r="G6" s="4"/>
      <c r="H6" s="5">
        <v>1080</v>
      </c>
      <c r="I6" s="81"/>
    </row>
    <row r="7" spans="1:9" ht="15">
      <c r="A7" s="4" t="s">
        <v>178</v>
      </c>
      <c r="B7" s="5">
        <v>112</v>
      </c>
      <c r="C7" s="5"/>
      <c r="D7" s="5">
        <v>111</v>
      </c>
      <c r="E7" s="5"/>
      <c r="F7" s="5">
        <v>822</v>
      </c>
      <c r="G7" s="5"/>
      <c r="H7" s="4">
        <v>190</v>
      </c>
      <c r="I7" s="81"/>
    </row>
    <row r="8" spans="1:9" ht="15">
      <c r="A8" s="4" t="s">
        <v>179</v>
      </c>
      <c r="B8" s="5">
        <v>1400</v>
      </c>
      <c r="C8" s="5"/>
      <c r="D8" s="5">
        <v>1390</v>
      </c>
      <c r="E8" s="5"/>
      <c r="F8" s="5">
        <v>915</v>
      </c>
      <c r="G8" s="5"/>
      <c r="H8" s="5">
        <v>2650</v>
      </c>
      <c r="I8" s="81"/>
    </row>
    <row r="9" spans="1:9" ht="15">
      <c r="A9" s="4" t="s">
        <v>227</v>
      </c>
      <c r="B9" s="5">
        <v>510</v>
      </c>
      <c r="C9" s="5"/>
      <c r="D9" s="5">
        <v>500</v>
      </c>
      <c r="E9" s="5"/>
      <c r="F9" s="5">
        <v>1018</v>
      </c>
      <c r="G9" s="5"/>
      <c r="H9" s="5">
        <v>1060</v>
      </c>
      <c r="I9" s="81"/>
    </row>
    <row r="10" spans="1:9" ht="15">
      <c r="A10" s="4" t="s">
        <v>228</v>
      </c>
      <c r="B10" s="5">
        <v>300</v>
      </c>
      <c r="C10" s="5"/>
      <c r="D10" s="5">
        <v>297</v>
      </c>
      <c r="E10" s="5"/>
      <c r="F10" s="5">
        <v>808</v>
      </c>
      <c r="G10" s="5"/>
      <c r="H10" s="5">
        <v>500</v>
      </c>
      <c r="I10" s="81"/>
    </row>
    <row r="11" spans="1:9" ht="15">
      <c r="A11" s="4" t="s">
        <v>180</v>
      </c>
      <c r="B11" s="5">
        <v>103</v>
      </c>
      <c r="C11" s="5"/>
      <c r="D11" s="5">
        <v>102</v>
      </c>
      <c r="E11" s="5"/>
      <c r="F11" s="5">
        <v>1035</v>
      </c>
      <c r="G11" s="5"/>
      <c r="H11" s="5">
        <v>220</v>
      </c>
      <c r="I11" s="81"/>
    </row>
    <row r="12" spans="1:9" ht="15">
      <c r="A12" s="4" t="s">
        <v>181</v>
      </c>
      <c r="B12" s="5">
        <f>SUM(B6:B11)</f>
        <v>2965</v>
      </c>
      <c r="C12" s="5"/>
      <c r="D12" s="5">
        <f>SUM(D6:D11)</f>
        <v>2935</v>
      </c>
      <c r="E12" s="5"/>
      <c r="F12" s="5">
        <f>H12*480/D12</f>
        <v>932.1976149914822</v>
      </c>
      <c r="G12" s="5"/>
      <c r="H12" s="5">
        <f>SUM(H6:H11)</f>
        <v>5700</v>
      </c>
      <c r="I12" s="81"/>
    </row>
    <row r="13" spans="1:9" ht="15">
      <c r="A13" s="4"/>
      <c r="B13" s="5"/>
      <c r="C13" s="5"/>
      <c r="D13" s="5"/>
      <c r="E13" s="5"/>
      <c r="F13" s="5"/>
      <c r="G13" s="5"/>
      <c r="H13" s="5"/>
      <c r="I13" s="81"/>
    </row>
    <row r="14" spans="1:9" ht="15">
      <c r="A14" s="4" t="s">
        <v>182</v>
      </c>
      <c r="B14" s="5">
        <v>620</v>
      </c>
      <c r="C14" s="5"/>
      <c r="D14" s="5">
        <v>610</v>
      </c>
      <c r="E14" s="5"/>
      <c r="F14" s="5">
        <v>1102</v>
      </c>
      <c r="G14" s="5"/>
      <c r="H14" s="5">
        <v>1400</v>
      </c>
      <c r="I14" s="81"/>
    </row>
    <row r="15" spans="1:9" ht="15">
      <c r="A15" s="4" t="s">
        <v>183</v>
      </c>
      <c r="B15" s="5">
        <v>280</v>
      </c>
      <c r="C15" s="5"/>
      <c r="D15" s="5">
        <v>270</v>
      </c>
      <c r="E15" s="5"/>
      <c r="F15" s="5">
        <v>1031</v>
      </c>
      <c r="G15" s="5"/>
      <c r="H15" s="5">
        <v>580</v>
      </c>
      <c r="I15" s="81"/>
    </row>
    <row r="16" spans="1:9" ht="15">
      <c r="A16" s="4" t="s">
        <v>184</v>
      </c>
      <c r="B16" s="5">
        <v>710</v>
      </c>
      <c r="C16" s="5"/>
      <c r="D16" s="5">
        <v>700</v>
      </c>
      <c r="E16" s="5"/>
      <c r="F16" s="5">
        <v>1097</v>
      </c>
      <c r="G16" s="5"/>
      <c r="H16" s="5">
        <v>1600</v>
      </c>
      <c r="I16" s="81"/>
    </row>
    <row r="17" spans="1:9" ht="15">
      <c r="A17" s="4" t="s">
        <v>185</v>
      </c>
      <c r="B17" s="5">
        <v>380</v>
      </c>
      <c r="C17" s="5"/>
      <c r="D17" s="5">
        <v>368</v>
      </c>
      <c r="E17" s="5"/>
      <c r="F17" s="5">
        <v>1330</v>
      </c>
      <c r="G17" s="5"/>
      <c r="H17" s="5">
        <v>1020</v>
      </c>
      <c r="I17" s="81"/>
    </row>
    <row r="18" spans="1:9" ht="15">
      <c r="A18" s="4" t="s">
        <v>186</v>
      </c>
      <c r="B18" s="5">
        <v>410</v>
      </c>
      <c r="C18" s="5"/>
      <c r="D18" s="5">
        <v>405</v>
      </c>
      <c r="E18" s="5"/>
      <c r="F18" s="5">
        <v>1138</v>
      </c>
      <c r="G18" s="5"/>
      <c r="H18" s="5">
        <v>960</v>
      </c>
      <c r="I18" s="81"/>
    </row>
    <row r="19" spans="1:9" ht="15">
      <c r="A19" s="4" t="s">
        <v>187</v>
      </c>
      <c r="B19" s="5">
        <f>SUM(B14:B18)</f>
        <v>2400</v>
      </c>
      <c r="C19" s="5"/>
      <c r="D19" s="5">
        <f>SUM(D14:D18)</f>
        <v>2353</v>
      </c>
      <c r="E19" s="5"/>
      <c r="F19" s="5">
        <f>H19*480/D19</f>
        <v>1134.2116447088822</v>
      </c>
      <c r="G19" s="5"/>
      <c r="H19" s="5">
        <f>SUM(H14:H18)</f>
        <v>5560</v>
      </c>
      <c r="I19" s="81"/>
    </row>
    <row r="20" spans="1:9" ht="15">
      <c r="A20" s="4"/>
      <c r="B20" s="5"/>
      <c r="C20" s="5"/>
      <c r="D20" s="5"/>
      <c r="E20" s="5"/>
      <c r="F20" s="5"/>
      <c r="G20" s="5"/>
      <c r="H20" s="5"/>
      <c r="I20" s="81"/>
    </row>
    <row r="21" spans="1:9" ht="15">
      <c r="A21" s="4" t="s">
        <v>188</v>
      </c>
      <c r="B21" s="5">
        <v>175</v>
      </c>
      <c r="C21" s="5"/>
      <c r="D21" s="5">
        <v>153</v>
      </c>
      <c r="E21" s="5"/>
      <c r="F21" s="5">
        <v>910</v>
      </c>
      <c r="G21" s="5"/>
      <c r="H21" s="5">
        <v>290</v>
      </c>
      <c r="I21" s="81"/>
    </row>
    <row r="22" spans="1:9" ht="15">
      <c r="A22" s="4" t="s">
        <v>189</v>
      </c>
      <c r="B22" s="5">
        <v>640</v>
      </c>
      <c r="C22" s="5"/>
      <c r="D22" s="5">
        <v>480</v>
      </c>
      <c r="E22" s="5"/>
      <c r="F22" s="5">
        <v>640</v>
      </c>
      <c r="G22" s="5"/>
      <c r="H22" s="5">
        <v>640</v>
      </c>
      <c r="I22" s="81"/>
    </row>
    <row r="23" spans="1:9" ht="15">
      <c r="A23" s="4" t="s">
        <v>190</v>
      </c>
      <c r="B23" s="5">
        <v>7050</v>
      </c>
      <c r="C23" s="5"/>
      <c r="D23" s="5">
        <v>5400</v>
      </c>
      <c r="E23" s="5"/>
      <c r="F23" s="5">
        <v>569</v>
      </c>
      <c r="G23" s="5"/>
      <c r="H23" s="5">
        <v>6400</v>
      </c>
      <c r="I23" s="81"/>
    </row>
    <row r="24" spans="1:9" ht="15">
      <c r="A24" s="4" t="s">
        <v>191</v>
      </c>
      <c r="B24" s="5">
        <f>SUM(B21:B23)</f>
        <v>7865</v>
      </c>
      <c r="C24" s="5"/>
      <c r="D24" s="5">
        <f>SUM(D21:D23)</f>
        <v>6033</v>
      </c>
      <c r="E24" s="5"/>
      <c r="F24" s="5">
        <f>H24*480/D24</f>
        <v>583.1924415713576</v>
      </c>
      <c r="G24" s="5"/>
      <c r="H24" s="5">
        <f>SUM(H21:H23)</f>
        <v>7330</v>
      </c>
      <c r="I24" s="81"/>
    </row>
    <row r="25" spans="1:9" ht="15">
      <c r="A25" s="4"/>
      <c r="B25" s="5"/>
      <c r="C25" s="5"/>
      <c r="D25" s="5"/>
      <c r="E25" s="5"/>
      <c r="F25" s="5"/>
      <c r="G25" s="5"/>
      <c r="H25" s="5"/>
      <c r="I25" s="81"/>
    </row>
    <row r="26" spans="1:9" ht="15">
      <c r="A26" s="4" t="s">
        <v>192</v>
      </c>
      <c r="B26" s="5">
        <v>160</v>
      </c>
      <c r="C26" s="5"/>
      <c r="D26" s="5">
        <v>158</v>
      </c>
      <c r="E26" s="5"/>
      <c r="F26" s="5">
        <v>1443</v>
      </c>
      <c r="G26" s="5"/>
      <c r="H26" s="5">
        <v>475</v>
      </c>
      <c r="I26" s="81"/>
    </row>
    <row r="27" spans="1:9" ht="15">
      <c r="A27" s="4" t="s">
        <v>193</v>
      </c>
      <c r="B27" s="5">
        <v>55</v>
      </c>
      <c r="C27" s="5"/>
      <c r="D27" s="5">
        <v>54</v>
      </c>
      <c r="E27" s="5"/>
      <c r="F27" s="5">
        <v>1644</v>
      </c>
      <c r="G27" s="5"/>
      <c r="H27" s="5">
        <v>185</v>
      </c>
      <c r="I27" s="81"/>
    </row>
    <row r="28" spans="1:9" ht="15">
      <c r="A28" s="4" t="s">
        <v>194</v>
      </c>
      <c r="B28" s="5">
        <v>63</v>
      </c>
      <c r="C28" s="5"/>
      <c r="D28" s="5">
        <v>47</v>
      </c>
      <c r="E28" s="5"/>
      <c r="F28" s="5">
        <v>1328</v>
      </c>
      <c r="G28" s="5"/>
      <c r="H28" s="5">
        <v>130</v>
      </c>
      <c r="I28" s="81"/>
    </row>
    <row r="29" spans="1:9" ht="15">
      <c r="A29" s="4" t="s">
        <v>195</v>
      </c>
      <c r="B29" s="5">
        <v>278</v>
      </c>
      <c r="C29" s="5"/>
      <c r="D29" s="5">
        <f>SUM(D26:D28)</f>
        <v>259</v>
      </c>
      <c r="E29" s="5"/>
      <c r="F29" s="5">
        <f>H29*480/D29</f>
        <v>1464.092664092664</v>
      </c>
      <c r="G29" s="5"/>
      <c r="H29" s="5">
        <f>SUM(H26:H28)</f>
        <v>790</v>
      </c>
      <c r="I29" s="81"/>
    </row>
    <row r="30" spans="1:9" ht="15">
      <c r="A30" s="4"/>
      <c r="B30" s="5"/>
      <c r="C30" s="5"/>
      <c r="D30" s="5"/>
      <c r="E30" s="5"/>
      <c r="F30" s="5"/>
      <c r="G30" s="5"/>
      <c r="H30" s="5"/>
      <c r="I30" s="81"/>
    </row>
    <row r="31" spans="1:9" ht="15">
      <c r="A31" s="4" t="s">
        <v>218</v>
      </c>
      <c r="B31" s="5">
        <f>SUM(B12+B19+B24+B29)</f>
        <v>13508</v>
      </c>
      <c r="C31" s="5"/>
      <c r="D31" s="5">
        <f>SUM(D12+D19+D24+D29)</f>
        <v>11580</v>
      </c>
      <c r="E31" s="5"/>
      <c r="F31" s="5">
        <f>H31*480/D31</f>
        <v>803.3160621761658</v>
      </c>
      <c r="G31" s="5"/>
      <c r="H31" s="5">
        <f>SUM(H12+H19+H24+H29)</f>
        <v>19380</v>
      </c>
      <c r="I31" s="81"/>
    </row>
    <row r="32" spans="1:9" ht="15">
      <c r="A32" s="4"/>
      <c r="B32" s="5"/>
      <c r="C32" s="5"/>
      <c r="D32" s="5"/>
      <c r="E32" s="5"/>
      <c r="F32" s="5"/>
      <c r="G32" s="5"/>
      <c r="H32" s="5"/>
      <c r="I32" s="81"/>
    </row>
    <row r="33" spans="1:9" ht="15">
      <c r="A33" s="4" t="s">
        <v>196</v>
      </c>
      <c r="B33" s="5"/>
      <c r="C33" s="5"/>
      <c r="D33" s="5"/>
      <c r="E33" s="5"/>
      <c r="F33" s="5"/>
      <c r="G33" s="5"/>
      <c r="H33" s="5"/>
      <c r="I33" s="81"/>
    </row>
    <row r="34" spans="1:9" ht="15">
      <c r="A34" s="4" t="s">
        <v>192</v>
      </c>
      <c r="B34" s="5">
        <v>8</v>
      </c>
      <c r="C34" s="5"/>
      <c r="D34" s="5">
        <v>8</v>
      </c>
      <c r="E34" s="5"/>
      <c r="F34" s="5">
        <v>896</v>
      </c>
      <c r="G34" s="5"/>
      <c r="H34" s="5">
        <v>14</v>
      </c>
      <c r="I34" s="81"/>
    </row>
    <row r="35" spans="1:9" ht="15">
      <c r="A35" s="4" t="s">
        <v>193</v>
      </c>
      <c r="B35" s="5">
        <v>205</v>
      </c>
      <c r="C35" s="5"/>
      <c r="D35" s="5">
        <v>202</v>
      </c>
      <c r="E35" s="5"/>
      <c r="F35" s="5">
        <v>1616</v>
      </c>
      <c r="G35" s="5"/>
      <c r="H35" s="5">
        <v>680</v>
      </c>
      <c r="I35" s="81"/>
    </row>
    <row r="36" spans="1:9" ht="15">
      <c r="A36" s="4" t="s">
        <v>194</v>
      </c>
      <c r="B36" s="5">
        <v>5</v>
      </c>
      <c r="C36" s="5"/>
      <c r="D36" s="5">
        <v>5</v>
      </c>
      <c r="E36" s="5"/>
      <c r="F36" s="5">
        <v>864</v>
      </c>
      <c r="G36" s="5"/>
      <c r="H36" s="5">
        <v>9</v>
      </c>
      <c r="I36" s="81"/>
    </row>
    <row r="37" spans="1:9" ht="15">
      <c r="A37" s="4" t="s">
        <v>190</v>
      </c>
      <c r="B37" s="5">
        <v>12</v>
      </c>
      <c r="C37" s="5"/>
      <c r="D37" s="5">
        <v>10</v>
      </c>
      <c r="E37" s="5"/>
      <c r="F37" s="5">
        <v>912</v>
      </c>
      <c r="G37" s="5"/>
      <c r="H37" s="5">
        <v>19</v>
      </c>
      <c r="I37" s="81"/>
    </row>
    <row r="38" spans="1:9" ht="15">
      <c r="A38" s="4"/>
      <c r="B38" s="5"/>
      <c r="C38" s="5"/>
      <c r="D38" s="5"/>
      <c r="E38" s="5"/>
      <c r="F38" s="5"/>
      <c r="G38" s="5"/>
      <c r="H38" s="5"/>
      <c r="I38" s="81"/>
    </row>
    <row r="39" spans="1:9" ht="15">
      <c r="A39" s="4" t="s">
        <v>197</v>
      </c>
      <c r="B39" s="5">
        <f>SUM(B34:B38)</f>
        <v>230</v>
      </c>
      <c r="C39" s="5"/>
      <c r="D39" s="5">
        <v>225</v>
      </c>
      <c r="E39" s="5"/>
      <c r="F39" s="5">
        <v>1544</v>
      </c>
      <c r="G39" s="5"/>
      <c r="H39" s="5">
        <f>SUM(H34:H38)</f>
        <v>722</v>
      </c>
      <c r="I39" s="81"/>
    </row>
    <row r="40" spans="1:9" ht="15">
      <c r="A40" s="4"/>
      <c r="B40" s="5"/>
      <c r="C40" s="5"/>
      <c r="D40" s="5"/>
      <c r="E40" s="5"/>
      <c r="F40" s="5"/>
      <c r="G40" s="5"/>
      <c r="H40" s="5"/>
      <c r="I40" s="81"/>
    </row>
    <row r="41" spans="1:9" ht="12.75" customHeight="1">
      <c r="A41" s="41" t="s">
        <v>229</v>
      </c>
      <c r="B41" s="63">
        <f>SUM(B31+B39)</f>
        <v>13738</v>
      </c>
      <c r="C41" s="63"/>
      <c r="D41" s="63">
        <f>SUM(D31+D39)</f>
        <v>11805</v>
      </c>
      <c r="E41" s="63"/>
      <c r="F41" s="63">
        <f>H41*480/D41</f>
        <v>817.3621346886912</v>
      </c>
      <c r="G41" s="63"/>
      <c r="H41" s="63">
        <f>SUM(H31+H39)</f>
        <v>20102</v>
      </c>
      <c r="I41" s="81"/>
    </row>
    <row r="42" spans="1:9" ht="1.5" customHeight="1">
      <c r="A42" s="4"/>
      <c r="B42" s="4"/>
      <c r="C42" s="4"/>
      <c r="D42" s="15"/>
      <c r="E42" s="15"/>
      <c r="F42" s="15"/>
      <c r="G42" s="15"/>
      <c r="H42" s="32"/>
      <c r="I42" s="4"/>
    </row>
    <row r="43" spans="1:9" ht="15" customHeight="1">
      <c r="A43" s="4" t="s">
        <v>36</v>
      </c>
      <c r="B43" s="4"/>
      <c r="C43" s="4"/>
      <c r="D43" s="15"/>
      <c r="E43" s="15"/>
      <c r="F43" s="15"/>
      <c r="G43" s="15"/>
      <c r="H43" s="32"/>
      <c r="I43" s="4"/>
    </row>
    <row r="44" spans="1:9" ht="4.5" customHeight="1">
      <c r="A44" s="4"/>
      <c r="B44" s="4"/>
      <c r="C44" s="4"/>
      <c r="D44" s="15"/>
      <c r="E44" s="15"/>
      <c r="F44" s="15"/>
      <c r="G44" s="15"/>
      <c r="H44" s="32"/>
      <c r="I44" s="4"/>
    </row>
    <row r="45" spans="1:9" ht="13.5" customHeight="1">
      <c r="A45" s="4" t="s">
        <v>230</v>
      </c>
      <c r="B45" s="4"/>
      <c r="C45" s="4"/>
      <c r="D45" s="15"/>
      <c r="E45" s="15"/>
      <c r="F45" s="15"/>
      <c r="G45" s="15"/>
      <c r="H45" s="32"/>
      <c r="I45" s="4"/>
    </row>
    <row r="46" spans="1:9" ht="4.5" customHeight="1">
      <c r="A46" s="4"/>
      <c r="B46" s="4"/>
      <c r="C46" s="4"/>
      <c r="D46" s="15"/>
      <c r="E46" s="15"/>
      <c r="F46" s="15"/>
      <c r="G46" s="15"/>
      <c r="H46" s="32"/>
      <c r="I46" s="81"/>
    </row>
    <row r="47" spans="1:9" ht="12.75" customHeight="1">
      <c r="A47" s="4" t="s">
        <v>238</v>
      </c>
      <c r="B47" s="32"/>
      <c r="C47" s="32"/>
      <c r="D47" s="32"/>
      <c r="E47" s="32"/>
      <c r="F47" s="32"/>
      <c r="G47" s="32"/>
      <c r="H47" s="4"/>
      <c r="I47" s="81"/>
    </row>
    <row r="48" spans="1:8" ht="15">
      <c r="A48" s="4"/>
      <c r="B48" s="81"/>
      <c r="C48" s="81"/>
      <c r="D48" s="81"/>
      <c r="E48" s="81"/>
      <c r="F48" s="39"/>
      <c r="G48" s="4"/>
      <c r="H48" s="39"/>
    </row>
    <row r="49" spans="1:8" ht="15">
      <c r="A49" s="4"/>
      <c r="B49" s="4"/>
      <c r="C49" s="15"/>
      <c r="D49" s="15"/>
      <c r="E49" s="15"/>
      <c r="F49" s="15"/>
      <c r="G49" s="37"/>
      <c r="H49" s="37"/>
    </row>
    <row r="50" spans="1:8" ht="7.5" customHeight="1" hidden="1">
      <c r="A50" s="4"/>
      <c r="B50" s="4"/>
      <c r="C50" s="15"/>
      <c r="D50" s="15"/>
      <c r="E50" s="15"/>
      <c r="F50" s="15"/>
      <c r="G50" s="37"/>
      <c r="H50" s="37"/>
    </row>
    <row r="51" spans="1:8" ht="15">
      <c r="A51" s="4"/>
      <c r="B51" s="37"/>
      <c r="C51" s="37"/>
      <c r="D51" s="37"/>
      <c r="E51" s="37"/>
      <c r="F51" s="37"/>
      <c r="G51" s="4"/>
      <c r="H51" s="37"/>
    </row>
  </sheetData>
  <sheetProtection/>
  <mergeCells count="1">
    <mergeCell ref="B4:D4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6.4218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5">
      <c r="A1" s="40" t="s">
        <v>206</v>
      </c>
      <c r="B1" s="41"/>
      <c r="C1" s="41"/>
      <c r="D1" s="41"/>
      <c r="E1" s="41"/>
      <c r="F1" s="41"/>
      <c r="G1" s="41"/>
      <c r="H1" s="41"/>
      <c r="I1" s="81"/>
    </row>
    <row r="2" spans="1:9" s="1" customFormat="1" ht="15">
      <c r="A2" s="4"/>
      <c r="B2" s="4"/>
      <c r="C2" s="4"/>
      <c r="D2" s="42"/>
      <c r="E2" s="42"/>
      <c r="F2" s="96" t="s">
        <v>215</v>
      </c>
      <c r="G2" s="95"/>
      <c r="H2" s="42"/>
      <c r="I2" s="81"/>
    </row>
    <row r="3" spans="1:9" ht="15">
      <c r="A3" s="43" t="s">
        <v>1</v>
      </c>
      <c r="B3" s="44" t="s">
        <v>205</v>
      </c>
      <c r="C3" s="45"/>
      <c r="D3" s="46" t="s">
        <v>234</v>
      </c>
      <c r="E3" s="128"/>
      <c r="F3" s="46" t="s">
        <v>235</v>
      </c>
      <c r="G3" s="128"/>
      <c r="H3" s="46" t="s">
        <v>237</v>
      </c>
      <c r="I3" s="4"/>
    </row>
    <row r="4" spans="1:9" ht="9" customHeight="1">
      <c r="A4" s="47"/>
      <c r="B4" s="3"/>
      <c r="C4" s="3"/>
      <c r="D4" s="3"/>
      <c r="E4" s="3"/>
      <c r="F4" s="3"/>
      <c r="G4" s="3"/>
      <c r="H4" s="3"/>
      <c r="I4" s="81"/>
    </row>
    <row r="5" spans="1:9" ht="15">
      <c r="A5" s="47"/>
      <c r="B5" s="118" t="s">
        <v>2</v>
      </c>
      <c r="C5" s="118"/>
      <c r="D5" s="118"/>
      <c r="E5" s="118"/>
      <c r="F5" s="118"/>
      <c r="G5" s="118"/>
      <c r="H5" s="118"/>
      <c r="I5" s="81"/>
    </row>
    <row r="6" spans="1:9" ht="15">
      <c r="A6" s="4" t="s">
        <v>3</v>
      </c>
      <c r="B6" s="129"/>
      <c r="C6" s="129"/>
      <c r="D6" s="129"/>
      <c r="E6" s="129"/>
      <c r="F6" s="129"/>
      <c r="G6" s="4"/>
      <c r="H6" s="4"/>
      <c r="I6" s="81"/>
    </row>
    <row r="7" spans="1:9" ht="15">
      <c r="A7" s="4" t="s">
        <v>4</v>
      </c>
      <c r="B7" s="48">
        <v>13.85</v>
      </c>
      <c r="C7" s="4"/>
      <c r="D7" s="48">
        <v>13.531</v>
      </c>
      <c r="E7" s="4"/>
      <c r="F7" s="48">
        <v>13.531</v>
      </c>
      <c r="G7" s="48"/>
      <c r="H7" s="48">
        <v>13.508</v>
      </c>
      <c r="I7" s="81"/>
    </row>
    <row r="8" spans="1:9" ht="15">
      <c r="A8" s="4" t="s">
        <v>5</v>
      </c>
      <c r="B8" s="48">
        <v>9.957</v>
      </c>
      <c r="C8" s="4"/>
      <c r="D8" s="48">
        <v>12.281</v>
      </c>
      <c r="E8" s="48"/>
      <c r="F8" s="48">
        <v>12.281</v>
      </c>
      <c r="G8" s="48"/>
      <c r="H8" s="48">
        <v>11.58</v>
      </c>
      <c r="I8" s="81"/>
    </row>
    <row r="9" spans="1:9" ht="6.75" customHeight="1">
      <c r="A9" s="4"/>
      <c r="B9" s="48"/>
      <c r="C9" s="48"/>
      <c r="D9" s="48"/>
      <c r="E9" s="48"/>
      <c r="F9" s="48"/>
      <c r="G9" s="48"/>
      <c r="H9" s="5"/>
      <c r="I9" s="81"/>
    </row>
    <row r="10" spans="1:9" ht="15">
      <c r="A10" s="4"/>
      <c r="B10" s="118" t="s">
        <v>198</v>
      </c>
      <c r="C10" s="119"/>
      <c r="D10" s="119"/>
      <c r="E10" s="119"/>
      <c r="F10" s="119"/>
      <c r="G10" s="119"/>
      <c r="H10" s="119"/>
      <c r="I10" s="81"/>
    </row>
    <row r="11" spans="1:9" ht="8.25" customHeight="1">
      <c r="A11" s="4"/>
      <c r="B11" s="49"/>
      <c r="C11" s="49"/>
      <c r="D11" s="50"/>
      <c r="E11" s="50"/>
      <c r="F11" s="50"/>
      <c r="G11" s="50"/>
      <c r="H11" s="51"/>
      <c r="I11" s="81"/>
    </row>
    <row r="12" spans="1:9" ht="15">
      <c r="A12" s="4" t="s">
        <v>7</v>
      </c>
      <c r="B12" s="92">
        <v>847</v>
      </c>
      <c r="C12" s="4"/>
      <c r="D12" s="92">
        <v>784</v>
      </c>
      <c r="E12" s="4"/>
      <c r="F12" s="92">
        <v>761</v>
      </c>
      <c r="G12" s="4"/>
      <c r="H12" s="92">
        <v>803</v>
      </c>
      <c r="I12" s="81"/>
    </row>
    <row r="13" spans="1:9" ht="8.25" customHeight="1">
      <c r="A13" s="4"/>
      <c r="B13" s="4"/>
      <c r="C13" s="4"/>
      <c r="D13" s="4"/>
      <c r="E13" s="4"/>
      <c r="F13" s="4"/>
      <c r="G13" s="4"/>
      <c r="H13" s="4"/>
      <c r="I13" s="81"/>
    </row>
    <row r="14" spans="1:9" ht="15">
      <c r="A14" s="4"/>
      <c r="B14" s="118" t="s">
        <v>8</v>
      </c>
      <c r="C14" s="119"/>
      <c r="D14" s="119"/>
      <c r="E14" s="119"/>
      <c r="F14" s="119"/>
      <c r="G14" s="119"/>
      <c r="H14" s="119"/>
      <c r="I14" s="81"/>
    </row>
    <row r="15" spans="1:9" ht="8.25" customHeight="1">
      <c r="A15" s="4"/>
      <c r="B15" s="49"/>
      <c r="C15" s="49"/>
      <c r="D15" s="50"/>
      <c r="E15" s="50"/>
      <c r="F15" s="50"/>
      <c r="G15" s="50"/>
      <c r="H15" s="4"/>
      <c r="I15" s="81"/>
    </row>
    <row r="16" spans="1:9" ht="15">
      <c r="A16" s="4" t="s">
        <v>9</v>
      </c>
      <c r="B16" s="48">
        <v>4.097</v>
      </c>
      <c r="C16" s="48">
        <v>3.664</v>
      </c>
      <c r="D16" s="48">
        <v>4.636</v>
      </c>
      <c r="E16" s="4"/>
      <c r="F16" s="48">
        <v>4.636</v>
      </c>
      <c r="G16" s="129"/>
      <c r="H16" s="48">
        <v>4.636</v>
      </c>
      <c r="I16" s="82"/>
    </row>
    <row r="17" spans="1:9" ht="15">
      <c r="A17" s="4" t="s">
        <v>10</v>
      </c>
      <c r="B17" s="48">
        <v>17.566</v>
      </c>
      <c r="C17" s="48">
        <v>16.601</v>
      </c>
      <c r="D17" s="48">
        <v>20.07</v>
      </c>
      <c r="E17" s="4"/>
      <c r="F17" s="48">
        <v>19.48</v>
      </c>
      <c r="G17" s="129"/>
      <c r="H17" s="48">
        <v>19.38</v>
      </c>
      <c r="I17" s="82"/>
    </row>
    <row r="18" spans="1:9" ht="15">
      <c r="A18" s="4" t="s">
        <v>11</v>
      </c>
      <c r="B18" s="48">
        <v>21.663</v>
      </c>
      <c r="C18" s="48">
        <v>20.273</v>
      </c>
      <c r="D18" s="48">
        <v>24.711</v>
      </c>
      <c r="E18" s="4"/>
      <c r="F18" s="48">
        <v>24.121</v>
      </c>
      <c r="G18" s="129"/>
      <c r="H18" s="48">
        <v>24.021</v>
      </c>
      <c r="I18" s="82"/>
    </row>
    <row r="19" spans="1:9" ht="15">
      <c r="A19" s="4" t="s">
        <v>12</v>
      </c>
      <c r="B19" s="48">
        <v>2.953</v>
      </c>
      <c r="C19" s="48">
        <v>3.275</v>
      </c>
      <c r="D19" s="48">
        <v>2.975</v>
      </c>
      <c r="E19" s="48"/>
      <c r="F19" s="48">
        <v>2.98</v>
      </c>
      <c r="G19" s="129"/>
      <c r="H19" s="48">
        <v>2.98</v>
      </c>
      <c r="I19" s="82"/>
    </row>
    <row r="20" spans="1:9" ht="15">
      <c r="A20" s="4" t="s">
        <v>13</v>
      </c>
      <c r="B20" s="48">
        <v>14.092</v>
      </c>
      <c r="C20" s="48">
        <v>13.88</v>
      </c>
      <c r="D20" s="48">
        <v>15.825</v>
      </c>
      <c r="E20" s="48"/>
      <c r="F20" s="48">
        <v>15.825</v>
      </c>
      <c r="G20" s="129"/>
      <c r="H20" s="48">
        <v>15.825</v>
      </c>
      <c r="I20" s="82"/>
    </row>
    <row r="21" spans="1:9" ht="15">
      <c r="A21" s="4" t="s">
        <v>14</v>
      </c>
      <c r="B21" s="48">
        <v>17.045</v>
      </c>
      <c r="C21" s="48">
        <v>17.155</v>
      </c>
      <c r="D21" s="48">
        <v>18.8</v>
      </c>
      <c r="E21" s="48"/>
      <c r="F21" s="48">
        <v>18.805</v>
      </c>
      <c r="G21" s="129"/>
      <c r="H21" s="48">
        <v>18.805</v>
      </c>
      <c r="I21" s="82"/>
    </row>
    <row r="22" spans="1:9" ht="15">
      <c r="A22" s="4" t="s">
        <v>15</v>
      </c>
      <c r="B22" s="48">
        <v>4.636</v>
      </c>
      <c r="C22" s="48">
        <v>3.138</v>
      </c>
      <c r="D22" s="48">
        <v>5.839</v>
      </c>
      <c r="E22" s="4"/>
      <c r="F22" s="48">
        <v>5.255</v>
      </c>
      <c r="G22" s="129"/>
      <c r="H22" s="48">
        <v>5.159</v>
      </c>
      <c r="I22" s="82"/>
    </row>
    <row r="23" spans="1:9" ht="8.25" customHeight="1">
      <c r="A23" s="4"/>
      <c r="B23" s="48"/>
      <c r="C23" s="48"/>
      <c r="D23" s="129"/>
      <c r="E23" s="48"/>
      <c r="F23" s="48"/>
      <c r="G23" s="48"/>
      <c r="H23" s="4"/>
      <c r="I23" s="81"/>
    </row>
    <row r="24" spans="1:9" ht="15">
      <c r="A24" s="4"/>
      <c r="B24" s="118" t="s">
        <v>16</v>
      </c>
      <c r="C24" s="119"/>
      <c r="D24" s="119"/>
      <c r="E24" s="119"/>
      <c r="F24" s="119"/>
      <c r="G24" s="119"/>
      <c r="H24" s="119"/>
      <c r="I24" s="81"/>
    </row>
    <row r="25" spans="1:9" ht="6.75" customHeight="1">
      <c r="A25" s="4"/>
      <c r="B25" s="49"/>
      <c r="C25" s="49"/>
      <c r="D25" s="52"/>
      <c r="E25" s="52"/>
      <c r="F25" s="52"/>
      <c r="G25" s="52"/>
      <c r="H25" s="4"/>
      <c r="I25" s="81"/>
    </row>
    <row r="26" spans="1:9" ht="15">
      <c r="A26" s="4" t="s">
        <v>17</v>
      </c>
      <c r="B26" s="59">
        <v>27.2</v>
      </c>
      <c r="C26" s="4"/>
      <c r="D26" s="59">
        <v>31.1</v>
      </c>
      <c r="E26" s="6"/>
      <c r="F26" s="59">
        <v>27.9</v>
      </c>
      <c r="G26" s="6"/>
      <c r="H26" s="59">
        <v>27.4</v>
      </c>
      <c r="I26" s="82"/>
    </row>
    <row r="27" spans="1:9" ht="7.5" customHeight="1">
      <c r="A27" s="4"/>
      <c r="B27" s="129"/>
      <c r="C27" s="129"/>
      <c r="D27" s="6"/>
      <c r="E27" s="6"/>
      <c r="F27" s="129"/>
      <c r="G27" s="129"/>
      <c r="H27" s="129"/>
      <c r="I27" s="81"/>
    </row>
    <row r="28" spans="1:9" ht="15">
      <c r="A28" s="4"/>
      <c r="B28" s="118" t="s">
        <v>18</v>
      </c>
      <c r="C28" s="119"/>
      <c r="D28" s="119"/>
      <c r="E28" s="119"/>
      <c r="F28" s="119"/>
      <c r="G28" s="119"/>
      <c r="H28" s="119"/>
      <c r="I28" s="81"/>
    </row>
    <row r="29" spans="1:9" ht="7.5" customHeight="1">
      <c r="A29" s="4"/>
      <c r="B29" s="49"/>
      <c r="C29" s="49"/>
      <c r="D29" s="53"/>
      <c r="E29" s="53"/>
      <c r="F29" s="53"/>
      <c r="G29" s="53"/>
      <c r="H29" s="4"/>
      <c r="I29" s="81"/>
    </row>
    <row r="30" spans="1:9" ht="15">
      <c r="A30" s="4" t="s">
        <v>19</v>
      </c>
      <c r="B30" s="129"/>
      <c r="C30" s="129"/>
      <c r="D30" s="52"/>
      <c r="E30" s="52"/>
      <c r="F30" s="52"/>
      <c r="G30" s="52"/>
      <c r="H30" s="4"/>
      <c r="I30" s="81"/>
    </row>
    <row r="31" spans="1:9" ht="15">
      <c r="A31" s="4" t="s">
        <v>4</v>
      </c>
      <c r="B31" s="6">
        <v>250.3</v>
      </c>
      <c r="C31" s="16"/>
      <c r="D31" s="6">
        <v>230.5</v>
      </c>
      <c r="E31" s="6"/>
      <c r="F31" s="6">
        <v>230.5</v>
      </c>
      <c r="G31" s="6"/>
      <c r="H31" s="6">
        <v>229.8</v>
      </c>
      <c r="I31" s="81"/>
    </row>
    <row r="32" spans="1:9" ht="15">
      <c r="A32" s="4" t="s">
        <v>5</v>
      </c>
      <c r="B32" s="6">
        <v>248.8</v>
      </c>
      <c r="C32" s="16"/>
      <c r="D32" s="6">
        <v>228.4</v>
      </c>
      <c r="E32" s="6"/>
      <c r="F32" s="6">
        <v>228.4</v>
      </c>
      <c r="G32" s="6"/>
      <c r="H32" s="6">
        <v>224.5</v>
      </c>
      <c r="I32" s="81"/>
    </row>
    <row r="33" spans="1:9" ht="7.5" customHeight="1">
      <c r="A33" s="4"/>
      <c r="B33" s="54"/>
      <c r="C33" s="54"/>
      <c r="D33" s="54"/>
      <c r="E33" s="54"/>
      <c r="F33" s="54"/>
      <c r="G33" s="54"/>
      <c r="H33" s="4"/>
      <c r="I33" s="81"/>
    </row>
    <row r="34" spans="1:9" ht="15">
      <c r="A34" s="4"/>
      <c r="B34" s="118" t="s">
        <v>6</v>
      </c>
      <c r="C34" s="119"/>
      <c r="D34" s="119"/>
      <c r="E34" s="119"/>
      <c r="F34" s="119"/>
      <c r="G34" s="119"/>
      <c r="H34" s="119"/>
      <c r="I34" s="81"/>
    </row>
    <row r="35" spans="1:9" ht="8.25" customHeight="1">
      <c r="A35" s="4"/>
      <c r="B35" s="49"/>
      <c r="C35" s="49"/>
      <c r="D35" s="129"/>
      <c r="E35" s="51"/>
      <c r="F35" s="52"/>
      <c r="G35" s="52"/>
      <c r="H35" s="4"/>
      <c r="I35" s="81"/>
    </row>
    <row r="36" spans="1:9" ht="15">
      <c r="A36" s="4" t="s">
        <v>7</v>
      </c>
      <c r="B36" s="5">
        <v>1545</v>
      </c>
      <c r="C36" s="5"/>
      <c r="D36" s="5">
        <v>1570</v>
      </c>
      <c r="E36" s="5"/>
      <c r="F36" s="5">
        <v>1526</v>
      </c>
      <c r="G36" s="129"/>
      <c r="H36" s="5">
        <v>1544</v>
      </c>
      <c r="I36" s="81"/>
    </row>
    <row r="37" spans="1:9" ht="9" customHeight="1">
      <c r="A37" s="4"/>
      <c r="B37" s="12"/>
      <c r="C37" s="12"/>
      <c r="D37" s="12"/>
      <c r="E37" s="12"/>
      <c r="F37" s="12"/>
      <c r="G37" s="12"/>
      <c r="H37" s="4"/>
      <c r="I37" s="81"/>
    </row>
    <row r="38" spans="1:9" ht="15">
      <c r="A38" s="4"/>
      <c r="B38" s="118" t="s">
        <v>20</v>
      </c>
      <c r="C38" s="119"/>
      <c r="D38" s="119"/>
      <c r="E38" s="119"/>
      <c r="F38" s="119"/>
      <c r="G38" s="119"/>
      <c r="H38" s="119"/>
      <c r="I38" s="81"/>
    </row>
    <row r="39" spans="1:9" ht="6.75" customHeight="1">
      <c r="A39" s="4"/>
      <c r="B39" s="49"/>
      <c r="C39" s="49"/>
      <c r="D39" s="51"/>
      <c r="E39" s="51"/>
      <c r="F39" s="51"/>
      <c r="G39" s="51"/>
      <c r="H39" s="129"/>
      <c r="I39" s="81"/>
    </row>
    <row r="40" spans="1:9" ht="15">
      <c r="A40" s="4" t="s">
        <v>9</v>
      </c>
      <c r="B40" s="4">
        <v>103</v>
      </c>
      <c r="C40" s="4"/>
      <c r="D40" s="4">
        <v>214</v>
      </c>
      <c r="E40" s="4"/>
      <c r="F40" s="4">
        <v>214</v>
      </c>
      <c r="G40" s="4"/>
      <c r="H40" s="4">
        <v>214</v>
      </c>
      <c r="I40" s="81"/>
    </row>
    <row r="41" spans="1:9" ht="15">
      <c r="A41" s="4" t="s">
        <v>10</v>
      </c>
      <c r="B41" s="4">
        <v>801</v>
      </c>
      <c r="C41" s="5"/>
      <c r="D41" s="4">
        <v>747</v>
      </c>
      <c r="E41" s="4"/>
      <c r="F41" s="4">
        <v>726</v>
      </c>
      <c r="G41" s="4"/>
      <c r="H41" s="4">
        <v>722</v>
      </c>
      <c r="I41" s="81"/>
    </row>
    <row r="42" spans="1:9" ht="15">
      <c r="A42" s="4" t="s">
        <v>11</v>
      </c>
      <c r="B42" s="4">
        <v>907</v>
      </c>
      <c r="C42" s="5"/>
      <c r="D42" s="5">
        <v>961</v>
      </c>
      <c r="E42" s="4"/>
      <c r="F42" s="5">
        <v>940</v>
      </c>
      <c r="G42" s="4"/>
      <c r="H42" s="5">
        <v>936</v>
      </c>
      <c r="I42" s="81"/>
    </row>
    <row r="43" spans="1:9" ht="15">
      <c r="A43" s="4" t="s">
        <v>12</v>
      </c>
      <c r="B43" s="4">
        <v>22</v>
      </c>
      <c r="C43" s="5"/>
      <c r="D43" s="4">
        <v>25</v>
      </c>
      <c r="E43" s="4"/>
      <c r="F43" s="4">
        <v>20</v>
      </c>
      <c r="G43" s="4"/>
      <c r="H43" s="4">
        <v>20</v>
      </c>
      <c r="I43" s="81"/>
    </row>
    <row r="44" spans="1:9" ht="15">
      <c r="A44" s="4" t="s">
        <v>13</v>
      </c>
      <c r="B44" s="4">
        <v>671</v>
      </c>
      <c r="C44" s="5"/>
      <c r="D44" s="4">
        <v>675</v>
      </c>
      <c r="E44" s="4"/>
      <c r="F44" s="4">
        <v>675</v>
      </c>
      <c r="G44" s="4"/>
      <c r="H44" s="4">
        <v>675</v>
      </c>
      <c r="I44" s="81"/>
    </row>
    <row r="45" spans="1:9" ht="15">
      <c r="A45" s="4" t="s">
        <v>14</v>
      </c>
      <c r="B45" s="4">
        <v>693</v>
      </c>
      <c r="C45" s="5"/>
      <c r="D45" s="4">
        <v>700</v>
      </c>
      <c r="E45" s="4"/>
      <c r="F45" s="4">
        <v>695</v>
      </c>
      <c r="G45" s="4"/>
      <c r="H45" s="4">
        <v>695</v>
      </c>
      <c r="I45" s="81"/>
    </row>
    <row r="46" spans="1:9" ht="15">
      <c r="A46" s="4" t="s">
        <v>15</v>
      </c>
      <c r="B46" s="4">
        <v>214</v>
      </c>
      <c r="C46" s="4"/>
      <c r="D46" s="4">
        <v>261</v>
      </c>
      <c r="E46" s="4"/>
      <c r="F46" s="4">
        <v>245</v>
      </c>
      <c r="G46" s="4"/>
      <c r="H46" s="4">
        <v>241</v>
      </c>
      <c r="I46" s="81"/>
    </row>
    <row r="47" spans="1:9" ht="7.5" customHeight="1">
      <c r="A47" s="4"/>
      <c r="B47" s="4"/>
      <c r="C47" s="4"/>
      <c r="D47" s="4"/>
      <c r="E47" s="4"/>
      <c r="F47" s="129"/>
      <c r="G47" s="129"/>
      <c r="H47" s="129"/>
      <c r="I47" s="81"/>
    </row>
    <row r="48" spans="1:9" ht="15">
      <c r="A48" s="4"/>
      <c r="B48" s="118" t="s">
        <v>16</v>
      </c>
      <c r="C48" s="119"/>
      <c r="D48" s="119"/>
      <c r="E48" s="119"/>
      <c r="F48" s="119"/>
      <c r="G48" s="119"/>
      <c r="H48" s="119"/>
      <c r="I48" s="81"/>
    </row>
    <row r="49" spans="1:9" s="1" customFormat="1" ht="8.25" customHeight="1">
      <c r="A49" s="4"/>
      <c r="B49" s="49"/>
      <c r="C49" s="49"/>
      <c r="D49" s="52"/>
      <c r="E49" s="52"/>
      <c r="F49" s="16"/>
      <c r="G49" s="16"/>
      <c r="H49" s="4"/>
      <c r="I49" s="81"/>
    </row>
    <row r="50" spans="1:9" ht="15">
      <c r="A50" s="41" t="s">
        <v>17</v>
      </c>
      <c r="B50" s="55">
        <v>30.9</v>
      </c>
      <c r="C50" s="56"/>
      <c r="D50" s="55">
        <v>37.3</v>
      </c>
      <c r="E50" s="41"/>
      <c r="F50" s="55">
        <v>35.3</v>
      </c>
      <c r="G50" s="128"/>
      <c r="H50" s="55">
        <v>34.7</v>
      </c>
      <c r="I50" s="81"/>
    </row>
    <row r="51" spans="1:9" ht="4.5" customHeight="1">
      <c r="A51" s="4"/>
      <c r="B51" s="6"/>
      <c r="C51" s="6"/>
      <c r="D51" s="16"/>
      <c r="E51" s="16"/>
      <c r="F51" s="16"/>
      <c r="G51" s="16"/>
      <c r="H51" s="16"/>
      <c r="I51" s="81"/>
    </row>
    <row r="52" spans="1:9" ht="10.5" customHeight="1">
      <c r="A52" s="4" t="s">
        <v>36</v>
      </c>
      <c r="B52" s="15"/>
      <c r="C52" s="15"/>
      <c r="D52" s="15"/>
      <c r="E52" s="15"/>
      <c r="F52" s="15"/>
      <c r="G52" s="15"/>
      <c r="H52" s="15"/>
      <c r="I52" s="81"/>
    </row>
    <row r="53" spans="1:9" ht="17.25" customHeight="1">
      <c r="A53" s="4" t="s">
        <v>21</v>
      </c>
      <c r="B53" s="15"/>
      <c r="C53" s="15"/>
      <c r="D53" s="15"/>
      <c r="E53" s="15"/>
      <c r="F53" s="15"/>
      <c r="G53" s="15"/>
      <c r="H53" s="15"/>
      <c r="I53" s="81"/>
    </row>
    <row r="54" spans="1:9" ht="2.25" customHeight="1">
      <c r="A54" s="129"/>
      <c r="B54" s="129"/>
      <c r="C54" s="129"/>
      <c r="D54" s="129"/>
      <c r="E54" s="129"/>
      <c r="F54" s="129"/>
      <c r="G54" s="129"/>
      <c r="H54" s="129"/>
      <c r="I54" s="81"/>
    </row>
    <row r="55" spans="1:9" ht="17.25" customHeight="1">
      <c r="A55" s="4" t="s">
        <v>22</v>
      </c>
      <c r="B55" s="129"/>
      <c r="C55" s="129"/>
      <c r="D55" s="129"/>
      <c r="E55" s="129"/>
      <c r="F55" s="129"/>
      <c r="G55" s="129"/>
      <c r="H55" s="129"/>
      <c r="I55" s="81"/>
    </row>
    <row r="56" spans="1:9" ht="4.5" customHeight="1">
      <c r="A56" s="4"/>
      <c r="B56" s="129"/>
      <c r="C56" s="129"/>
      <c r="D56" s="129"/>
      <c r="E56" s="129"/>
      <c r="F56" s="129"/>
      <c r="G56" s="129"/>
      <c r="H56" s="129"/>
      <c r="I56" s="81"/>
    </row>
    <row r="57" spans="1:9" ht="15">
      <c r="A57" s="4" t="s">
        <v>238</v>
      </c>
      <c r="B57" s="4"/>
      <c r="C57" s="129"/>
      <c r="D57" s="129"/>
      <c r="E57" s="129"/>
      <c r="F57" s="129"/>
      <c r="G57" s="129"/>
      <c r="H57" s="129"/>
      <c r="I57" s="81"/>
    </row>
    <row r="59" spans="1:9" ht="15">
      <c r="A59" s="9"/>
      <c r="B59" s="9"/>
      <c r="C59" s="9"/>
      <c r="D59" s="9"/>
      <c r="E59" s="9"/>
      <c r="F59" s="9"/>
      <c r="G59" s="9"/>
      <c r="H59" s="9"/>
      <c r="I59" s="9"/>
    </row>
  </sheetData>
  <sheetProtection/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5">
      <c r="A1" s="41" t="s">
        <v>207</v>
      </c>
      <c r="B1" s="41"/>
      <c r="C1" s="41"/>
      <c r="D1" s="41"/>
      <c r="E1" s="41"/>
      <c r="F1" s="41"/>
      <c r="G1" s="41"/>
      <c r="H1" s="41"/>
      <c r="I1" s="81"/>
    </row>
    <row r="2" spans="1:9" s="1" customFormat="1" ht="15">
      <c r="A2" s="4"/>
      <c r="B2" s="4"/>
      <c r="C2" s="4"/>
      <c r="D2" s="42"/>
      <c r="E2" s="42"/>
      <c r="F2" s="96" t="s">
        <v>215</v>
      </c>
      <c r="G2" s="130"/>
      <c r="H2" s="42"/>
      <c r="I2" s="81"/>
    </row>
    <row r="3" spans="1:9" s="1" customFormat="1" ht="15">
      <c r="A3" s="43" t="s">
        <v>1</v>
      </c>
      <c r="B3" s="46" t="s">
        <v>205</v>
      </c>
      <c r="C3" s="45"/>
      <c r="D3" s="46" t="s">
        <v>234</v>
      </c>
      <c r="E3" s="128"/>
      <c r="F3" s="46" t="s">
        <v>235</v>
      </c>
      <c r="G3" s="128"/>
      <c r="H3" s="46" t="s">
        <v>237</v>
      </c>
      <c r="I3" s="81"/>
    </row>
    <row r="4" spans="1:9" s="1" customFormat="1" ht="8.25" customHeight="1">
      <c r="A4" s="47"/>
      <c r="B4" s="3"/>
      <c r="C4" s="3"/>
      <c r="D4" s="3"/>
      <c r="E4" s="3"/>
      <c r="F4" s="3"/>
      <c r="G4" s="3"/>
      <c r="H4" s="3"/>
      <c r="I4" s="3"/>
    </row>
    <row r="5" spans="1:9" s="1" customFormat="1" ht="15">
      <c r="A5" s="4"/>
      <c r="B5" s="118" t="s">
        <v>23</v>
      </c>
      <c r="C5" s="118"/>
      <c r="D5" s="118"/>
      <c r="E5" s="118"/>
      <c r="F5" s="118"/>
      <c r="G5" s="118"/>
      <c r="H5" s="118"/>
      <c r="I5" s="81"/>
    </row>
    <row r="6" spans="1:9" s="1" customFormat="1" ht="15">
      <c r="A6" s="4" t="s">
        <v>24</v>
      </c>
      <c r="B6" s="4"/>
      <c r="C6" s="4"/>
      <c r="D6" s="4"/>
      <c r="E6" s="4"/>
      <c r="F6" s="4"/>
      <c r="G6" s="4"/>
      <c r="H6" s="4"/>
      <c r="I6" s="81"/>
    </row>
    <row r="7" spans="1:9" s="1" customFormat="1" ht="15">
      <c r="A7" s="4" t="s">
        <v>25</v>
      </c>
      <c r="B7" s="4"/>
      <c r="C7" s="4"/>
      <c r="D7" s="4"/>
      <c r="E7" s="4"/>
      <c r="F7" s="4"/>
      <c r="G7" s="4"/>
      <c r="H7" s="4"/>
      <c r="I7" s="81"/>
    </row>
    <row r="8" spans="1:9" s="1" customFormat="1" ht="15">
      <c r="A8" s="4" t="s">
        <v>26</v>
      </c>
      <c r="B8" s="18">
        <v>80.84</v>
      </c>
      <c r="C8" s="18"/>
      <c r="D8" s="18">
        <v>80.55</v>
      </c>
      <c r="E8" s="18"/>
      <c r="F8" s="18">
        <v>79.69</v>
      </c>
      <c r="G8" s="18"/>
      <c r="H8" s="18">
        <v>79.53</v>
      </c>
      <c r="I8" s="4"/>
    </row>
    <row r="9" spans="1:9" s="1" customFormat="1" ht="15">
      <c r="A9" s="4" t="s">
        <v>27</v>
      </c>
      <c r="B9" s="18">
        <v>76.64</v>
      </c>
      <c r="C9" s="18"/>
      <c r="D9" s="18">
        <v>75.7</v>
      </c>
      <c r="E9" s="18"/>
      <c r="F9" s="18">
        <v>74.84</v>
      </c>
      <c r="G9" s="18"/>
      <c r="H9" s="18">
        <v>74.68</v>
      </c>
      <c r="I9" s="4"/>
    </row>
    <row r="10" spans="1:9" s="1" customFormat="1" ht="15">
      <c r="A10" s="4" t="s">
        <v>28</v>
      </c>
      <c r="B10" s="129"/>
      <c r="C10" s="18"/>
      <c r="D10" s="129"/>
      <c r="E10" s="129"/>
      <c r="F10" s="129"/>
      <c r="G10" s="129"/>
      <c r="H10" s="129"/>
      <c r="I10" s="4"/>
    </row>
    <row r="11" spans="1:9" s="1" customFormat="1" ht="15">
      <c r="A11" s="4" t="s">
        <v>26</v>
      </c>
      <c r="B11" s="18">
        <v>118.14</v>
      </c>
      <c r="C11" s="4"/>
      <c r="D11" s="18">
        <v>121.94</v>
      </c>
      <c r="E11" s="18"/>
      <c r="F11" s="18">
        <v>121.11</v>
      </c>
      <c r="G11" s="18"/>
      <c r="H11" s="18">
        <v>120.48</v>
      </c>
      <c r="I11" s="4"/>
    </row>
    <row r="12" spans="1:9" s="1" customFormat="1" ht="15">
      <c r="A12" s="4" t="s">
        <v>27</v>
      </c>
      <c r="B12" s="18">
        <v>99.77</v>
      </c>
      <c r="C12" s="4"/>
      <c r="D12" s="18">
        <v>101.12</v>
      </c>
      <c r="E12" s="18"/>
      <c r="F12" s="18">
        <v>100.9</v>
      </c>
      <c r="G12" s="18"/>
      <c r="H12" s="18">
        <v>100.38</v>
      </c>
      <c r="I12" s="4"/>
    </row>
    <row r="13" spans="1:9" s="1" customFormat="1" ht="15">
      <c r="A13" s="4" t="s">
        <v>29</v>
      </c>
      <c r="B13" s="129"/>
      <c r="C13" s="4"/>
      <c r="D13" s="129"/>
      <c r="E13" s="129"/>
      <c r="F13" s="129"/>
      <c r="G13" s="129"/>
      <c r="H13" s="129"/>
      <c r="I13" s="4"/>
    </row>
    <row r="14" spans="1:9" s="1" customFormat="1" ht="15">
      <c r="A14" s="4" t="s">
        <v>26</v>
      </c>
      <c r="B14" s="18">
        <v>42.2</v>
      </c>
      <c r="C14" s="4"/>
      <c r="D14" s="18">
        <v>44.03</v>
      </c>
      <c r="E14" s="18"/>
      <c r="F14" s="18">
        <v>44.38</v>
      </c>
      <c r="G14" s="18"/>
      <c r="H14" s="18">
        <v>43.83</v>
      </c>
      <c r="I14" s="81"/>
    </row>
    <row r="15" spans="1:9" s="1" customFormat="1" ht="15">
      <c r="A15" s="4" t="s">
        <v>27</v>
      </c>
      <c r="B15" s="18">
        <v>42.2</v>
      </c>
      <c r="C15" s="4"/>
      <c r="D15" s="18">
        <v>44.03</v>
      </c>
      <c r="E15" s="18"/>
      <c r="F15" s="18">
        <v>44.38</v>
      </c>
      <c r="G15" s="18"/>
      <c r="H15" s="18">
        <v>43.83</v>
      </c>
      <c r="I15" s="81"/>
    </row>
    <row r="16" spans="1:9" s="1" customFormat="1" ht="9" customHeight="1">
      <c r="A16" s="4"/>
      <c r="B16" s="129"/>
      <c r="C16" s="4"/>
      <c r="D16" s="129"/>
      <c r="E16" s="129"/>
      <c r="F16" s="129"/>
      <c r="G16" s="129"/>
      <c r="H16" s="129"/>
      <c r="I16" s="4"/>
    </row>
    <row r="17" spans="1:9" s="1" customFormat="1" ht="15">
      <c r="A17" s="4" t="s">
        <v>30</v>
      </c>
      <c r="B17" s="18"/>
      <c r="C17" s="4"/>
      <c r="D17" s="18"/>
      <c r="E17" s="18"/>
      <c r="F17" s="18"/>
      <c r="G17" s="18"/>
      <c r="H17" s="18"/>
      <c r="I17" s="4"/>
    </row>
    <row r="18" spans="1:9" s="1" customFormat="1" ht="15">
      <c r="A18" s="4" t="s">
        <v>31</v>
      </c>
      <c r="B18" s="18"/>
      <c r="C18" s="4"/>
      <c r="D18" s="18"/>
      <c r="E18" s="18"/>
      <c r="F18" s="18"/>
      <c r="G18" s="18"/>
      <c r="H18" s="18"/>
      <c r="I18" s="4"/>
    </row>
    <row r="19" spans="1:9" s="1" customFormat="1" ht="15">
      <c r="A19" s="4" t="s">
        <v>26</v>
      </c>
      <c r="B19" s="18">
        <v>120.19</v>
      </c>
      <c r="C19" s="4"/>
      <c r="D19" s="18">
        <v>121.49</v>
      </c>
      <c r="E19" s="18"/>
      <c r="F19" s="18">
        <v>120.27</v>
      </c>
      <c r="G19" s="18"/>
      <c r="H19" s="18">
        <v>120.22</v>
      </c>
      <c r="I19" s="4"/>
    </row>
    <row r="20" spans="1:9" s="1" customFormat="1" ht="15">
      <c r="A20" s="4" t="s">
        <v>27</v>
      </c>
      <c r="B20" s="18">
        <v>117.21</v>
      </c>
      <c r="C20" s="4"/>
      <c r="D20" s="18">
        <v>118.49</v>
      </c>
      <c r="E20" s="18"/>
      <c r="F20" s="18">
        <v>117.27</v>
      </c>
      <c r="G20" s="18"/>
      <c r="H20" s="18">
        <v>117.22</v>
      </c>
      <c r="I20" s="4"/>
    </row>
    <row r="21" spans="1:9" s="1" customFormat="1" ht="15">
      <c r="A21" s="4" t="s">
        <v>32</v>
      </c>
      <c r="B21" s="18"/>
      <c r="C21" s="18"/>
      <c r="D21" s="18"/>
      <c r="E21" s="18"/>
      <c r="F21" s="18"/>
      <c r="G21" s="18"/>
      <c r="H21" s="18"/>
      <c r="I21" s="4"/>
    </row>
    <row r="22" spans="1:9" s="1" customFormat="1" ht="15">
      <c r="A22" s="4" t="s">
        <v>26</v>
      </c>
      <c r="B22" s="18">
        <v>41.34</v>
      </c>
      <c r="C22" s="18"/>
      <c r="D22" s="18">
        <v>44.03</v>
      </c>
      <c r="E22" s="18"/>
      <c r="F22" s="18">
        <v>44.4</v>
      </c>
      <c r="G22" s="18"/>
      <c r="H22" s="18">
        <v>43.85</v>
      </c>
      <c r="I22" s="4"/>
    </row>
    <row r="23" spans="1:9" s="1" customFormat="1" ht="15">
      <c r="A23" s="4" t="s">
        <v>27</v>
      </c>
      <c r="B23" s="18">
        <v>26.58</v>
      </c>
      <c r="C23" s="18"/>
      <c r="D23" s="18">
        <v>27.53</v>
      </c>
      <c r="E23" s="18"/>
      <c r="F23" s="18">
        <v>27.9</v>
      </c>
      <c r="G23" s="18"/>
      <c r="H23" s="18">
        <v>27.35</v>
      </c>
      <c r="I23" s="4"/>
    </row>
    <row r="24" spans="1:9" s="1" customFormat="1" ht="15">
      <c r="A24" s="4" t="s">
        <v>33</v>
      </c>
      <c r="B24" s="129"/>
      <c r="C24" s="18"/>
      <c r="D24" s="129"/>
      <c r="E24" s="129"/>
      <c r="F24" s="129"/>
      <c r="G24" s="129"/>
      <c r="H24" s="129"/>
      <c r="I24" s="4"/>
    </row>
    <row r="25" spans="1:9" s="1" customFormat="1" ht="15">
      <c r="A25" s="4" t="s">
        <v>26</v>
      </c>
      <c r="B25" s="18">
        <v>79.53</v>
      </c>
      <c r="C25" s="18"/>
      <c r="D25" s="18">
        <v>80.8</v>
      </c>
      <c r="E25" s="18"/>
      <c r="F25" s="18">
        <v>80.32</v>
      </c>
      <c r="G25" s="18"/>
      <c r="H25" s="18">
        <v>79.59</v>
      </c>
      <c r="I25" s="81"/>
    </row>
    <row r="26" spans="1:9" s="1" customFormat="1" ht="15">
      <c r="A26" s="4" t="s">
        <v>27</v>
      </c>
      <c r="B26" s="18">
        <v>74.68</v>
      </c>
      <c r="C26" s="18"/>
      <c r="D26" s="18">
        <v>74.7</v>
      </c>
      <c r="E26" s="18"/>
      <c r="F26" s="18">
        <v>74.82</v>
      </c>
      <c r="G26" s="18"/>
      <c r="H26" s="18">
        <v>74.19</v>
      </c>
      <c r="I26" s="4"/>
    </row>
    <row r="27" spans="1:9" s="1" customFormat="1" ht="8.25" customHeight="1">
      <c r="A27" s="4"/>
      <c r="B27" s="18"/>
      <c r="C27" s="18"/>
      <c r="D27" s="48"/>
      <c r="E27" s="18"/>
      <c r="F27" s="18"/>
      <c r="G27" s="18"/>
      <c r="H27" s="48"/>
      <c r="I27" s="4"/>
    </row>
    <row r="28" spans="1:9" s="1" customFormat="1" ht="15">
      <c r="A28" s="4"/>
      <c r="B28" s="118" t="s">
        <v>34</v>
      </c>
      <c r="C28" s="118"/>
      <c r="D28" s="118"/>
      <c r="E28" s="118"/>
      <c r="F28" s="118"/>
      <c r="G28" s="118"/>
      <c r="H28" s="118"/>
      <c r="I28" s="4"/>
    </row>
    <row r="29" spans="1:9" s="1" customFormat="1" ht="15">
      <c r="A29" s="4" t="s">
        <v>35</v>
      </c>
      <c r="B29" s="4"/>
      <c r="C29" s="4"/>
      <c r="D29" s="4"/>
      <c r="E29" s="4"/>
      <c r="F29" s="4"/>
      <c r="G29" s="4"/>
      <c r="H29" s="4"/>
      <c r="I29" s="4"/>
    </row>
    <row r="30" spans="1:9" s="1" customFormat="1" ht="15">
      <c r="A30" s="4" t="s">
        <v>26</v>
      </c>
      <c r="B30" s="6">
        <v>66.2</v>
      </c>
      <c r="C30" s="16"/>
      <c r="D30" s="6">
        <v>66.5</v>
      </c>
      <c r="E30" s="129"/>
      <c r="F30" s="6">
        <v>66.8</v>
      </c>
      <c r="G30" s="129"/>
      <c r="H30" s="6">
        <v>66.2</v>
      </c>
      <c r="I30" s="4"/>
    </row>
    <row r="31" spans="1:9" s="1" customFormat="1" ht="15">
      <c r="A31" s="41" t="s">
        <v>27</v>
      </c>
      <c r="B31" s="55">
        <v>63.7</v>
      </c>
      <c r="C31" s="56"/>
      <c r="D31" s="55">
        <v>63</v>
      </c>
      <c r="E31" s="128"/>
      <c r="F31" s="55">
        <v>63.8</v>
      </c>
      <c r="G31" s="128"/>
      <c r="H31" s="55">
        <v>63.3</v>
      </c>
      <c r="I31" s="4"/>
    </row>
    <row r="32" spans="1:9" s="1" customFormat="1" ht="3.75" customHeight="1">
      <c r="A32" s="4"/>
      <c r="B32" s="6">
        <v>3</v>
      </c>
      <c r="C32" s="6"/>
      <c r="D32" s="4"/>
      <c r="E32" s="4"/>
      <c r="F32" s="4"/>
      <c r="G32" s="4"/>
      <c r="H32" s="4"/>
      <c r="I32" s="4"/>
    </row>
    <row r="33" spans="1:9" ht="13.5" customHeight="1">
      <c r="A33" s="4" t="s">
        <v>36</v>
      </c>
      <c r="B33" s="15"/>
      <c r="C33" s="15"/>
      <c r="D33" s="4"/>
      <c r="E33" s="4"/>
      <c r="F33" s="4"/>
      <c r="G33" s="4"/>
      <c r="H33" s="4"/>
      <c r="I33" s="81"/>
    </row>
    <row r="34" spans="1:9" ht="3" customHeight="1">
      <c r="A34" s="4"/>
      <c r="B34" s="15"/>
      <c r="C34" s="15"/>
      <c r="D34" s="4"/>
      <c r="E34" s="4"/>
      <c r="F34" s="4"/>
      <c r="G34" s="4"/>
      <c r="H34" s="4"/>
      <c r="I34" s="81"/>
    </row>
    <row r="35" spans="1:9" ht="15">
      <c r="A35" s="4" t="s">
        <v>22</v>
      </c>
      <c r="B35" s="15"/>
      <c r="C35" s="15"/>
      <c r="D35" s="4"/>
      <c r="E35" s="4"/>
      <c r="F35" s="4"/>
      <c r="G35" s="4"/>
      <c r="H35" s="4"/>
      <c r="I35" s="81"/>
    </row>
    <row r="36" spans="1:9" ht="5.25" customHeight="1">
      <c r="A36" s="129"/>
      <c r="B36" s="129"/>
      <c r="C36" s="129"/>
      <c r="D36" s="129"/>
      <c r="E36" s="129"/>
      <c r="F36" s="129"/>
      <c r="G36" s="129"/>
      <c r="H36" s="129"/>
      <c r="I36" s="81"/>
    </row>
    <row r="37" spans="1:12" ht="15">
      <c r="A37" s="4" t="s">
        <v>238</v>
      </c>
      <c r="B37" s="129"/>
      <c r="C37" s="129"/>
      <c r="D37" s="129"/>
      <c r="E37" s="129"/>
      <c r="F37" s="129"/>
      <c r="G37" s="129"/>
      <c r="H37" s="129"/>
      <c r="I37" s="81"/>
      <c r="L37" t="s">
        <v>38</v>
      </c>
    </row>
    <row r="38" spans="1:9" ht="15">
      <c r="A38" s="39"/>
      <c r="B38" s="39"/>
      <c r="C38" s="39"/>
      <c r="D38" s="39"/>
      <c r="E38" s="39"/>
      <c r="F38" s="39"/>
      <c r="G38" s="39"/>
      <c r="H38" s="39"/>
      <c r="I38" s="39"/>
    </row>
  </sheetData>
  <sheetProtection/>
  <mergeCells count="2">
    <mergeCell ref="B5:H5"/>
    <mergeCell ref="B28:H28"/>
  </mergeCells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3.421875" style="0" customWidth="1"/>
    <col min="2" max="5" width="12.7109375" style="0" customWidth="1"/>
  </cols>
  <sheetData>
    <row r="1" spans="1:7" ht="15">
      <c r="A1" s="41" t="s">
        <v>208</v>
      </c>
      <c r="B1" s="41"/>
      <c r="C1" s="41"/>
      <c r="D1" s="41"/>
      <c r="E1" s="41"/>
      <c r="F1" s="81"/>
      <c r="G1" s="3"/>
    </row>
    <row r="2" spans="1:7" ht="15">
      <c r="A2" s="4"/>
      <c r="B2" s="3" t="s">
        <v>231</v>
      </c>
      <c r="C2" s="3" t="s">
        <v>233</v>
      </c>
      <c r="D2" s="3" t="s">
        <v>234</v>
      </c>
      <c r="E2" s="3" t="s">
        <v>234</v>
      </c>
      <c r="F2" s="81"/>
      <c r="G2" s="3"/>
    </row>
    <row r="3" spans="1:7" ht="15">
      <c r="A3" s="106" t="s">
        <v>1</v>
      </c>
      <c r="B3" s="41">
        <v>2019</v>
      </c>
      <c r="C3" s="57">
        <v>2019</v>
      </c>
      <c r="D3" s="41">
        <v>2019</v>
      </c>
      <c r="E3" s="57">
        <v>2018</v>
      </c>
      <c r="F3" s="81"/>
      <c r="G3" s="3"/>
    </row>
    <row r="4" spans="1:7" ht="9" customHeight="1">
      <c r="A4" s="4"/>
      <c r="B4" s="3"/>
      <c r="C4" s="3"/>
      <c r="D4" s="3"/>
      <c r="E4" s="3"/>
      <c r="F4" s="81"/>
      <c r="G4" s="3"/>
    </row>
    <row r="5" spans="1:7" ht="15">
      <c r="A5" s="4"/>
      <c r="B5" s="120" t="s">
        <v>48</v>
      </c>
      <c r="C5" s="120"/>
      <c r="D5" s="120"/>
      <c r="E5" s="120"/>
      <c r="F5" s="81"/>
      <c r="G5" s="3"/>
    </row>
    <row r="6" spans="1:7" ht="15">
      <c r="A6" s="4" t="s">
        <v>49</v>
      </c>
      <c r="B6" s="4"/>
      <c r="C6" s="4"/>
      <c r="D6" s="4"/>
      <c r="E6" s="4"/>
      <c r="F6" s="81"/>
      <c r="G6" s="3"/>
    </row>
    <row r="7" spans="1:7" ht="15">
      <c r="A7" s="4" t="s">
        <v>50</v>
      </c>
      <c r="B7" s="5">
        <v>3743</v>
      </c>
      <c r="C7" s="5">
        <v>3677</v>
      </c>
      <c r="D7" s="5">
        <v>7801</v>
      </c>
      <c r="E7" s="5">
        <v>6210</v>
      </c>
      <c r="F7" s="5"/>
      <c r="G7" s="3"/>
    </row>
    <row r="8" spans="1:7" ht="15">
      <c r="A8" s="4" t="s">
        <v>51</v>
      </c>
      <c r="B8" s="12">
        <v>945</v>
      </c>
      <c r="C8" s="12">
        <v>5080</v>
      </c>
      <c r="D8" s="12">
        <v>6834</v>
      </c>
      <c r="E8" s="58">
        <v>5503</v>
      </c>
      <c r="F8" s="6"/>
      <c r="G8" s="3"/>
    </row>
    <row r="9" spans="1:7" ht="15">
      <c r="A9" s="4" t="s">
        <v>52</v>
      </c>
      <c r="B9" s="6">
        <v>0</v>
      </c>
      <c r="C9" s="6">
        <v>0.7</v>
      </c>
      <c r="D9" s="6">
        <v>0.8</v>
      </c>
      <c r="E9" s="6">
        <v>1.6</v>
      </c>
      <c r="F9" s="4"/>
      <c r="G9" s="3"/>
    </row>
    <row r="10" spans="1:7" ht="10.5" customHeight="1">
      <c r="A10" s="4"/>
      <c r="B10" s="4"/>
      <c r="C10" s="4"/>
      <c r="D10" s="4"/>
      <c r="E10" s="59"/>
      <c r="F10" s="81"/>
      <c r="G10" s="3"/>
    </row>
    <row r="11" spans="1:7" ht="15">
      <c r="A11" s="4"/>
      <c r="B11" s="119" t="s">
        <v>54</v>
      </c>
      <c r="C11" s="119"/>
      <c r="D11" s="119"/>
      <c r="E11" s="119"/>
      <c r="F11" s="81"/>
      <c r="G11" s="3"/>
    </row>
    <row r="12" spans="1:7" ht="15">
      <c r="A12" s="4" t="s">
        <v>55</v>
      </c>
      <c r="B12" s="4"/>
      <c r="C12" s="4"/>
      <c r="D12" s="4"/>
      <c r="E12" s="4"/>
      <c r="F12" s="81"/>
      <c r="G12" s="3"/>
    </row>
    <row r="13" spans="1:7" ht="15">
      <c r="A13" s="4" t="s">
        <v>56</v>
      </c>
      <c r="B13" s="16">
        <v>254.9</v>
      </c>
      <c r="C13" s="16">
        <v>622.1</v>
      </c>
      <c r="D13" s="16">
        <v>667.5</v>
      </c>
      <c r="E13" s="16">
        <v>449.3</v>
      </c>
      <c r="F13" s="81"/>
      <c r="G13" s="3"/>
    </row>
    <row r="14" spans="1:7" ht="15">
      <c r="A14" s="4" t="s">
        <v>57</v>
      </c>
      <c r="B14" s="6">
        <v>113.4</v>
      </c>
      <c r="C14" s="6">
        <v>428</v>
      </c>
      <c r="D14" s="6">
        <v>247.5</v>
      </c>
      <c r="E14" s="6">
        <v>209.4</v>
      </c>
      <c r="F14" s="81"/>
      <c r="G14" s="3"/>
    </row>
    <row r="15" spans="1:7" ht="15">
      <c r="A15" s="4" t="s">
        <v>58</v>
      </c>
      <c r="B15" s="6">
        <v>141.6</v>
      </c>
      <c r="C15" s="6">
        <v>194.1</v>
      </c>
      <c r="D15" s="6">
        <v>420</v>
      </c>
      <c r="E15" s="6">
        <v>239.8</v>
      </c>
      <c r="F15" s="81"/>
      <c r="G15" s="3"/>
    </row>
    <row r="16" spans="1:7" ht="15">
      <c r="A16" s="4" t="s">
        <v>59</v>
      </c>
      <c r="B16" s="16">
        <v>5966</v>
      </c>
      <c r="C16" s="16">
        <v>6588.1</v>
      </c>
      <c r="D16" s="16">
        <v>7255.6</v>
      </c>
      <c r="E16" s="16">
        <v>5134.3</v>
      </c>
      <c r="F16" s="81"/>
      <c r="G16" s="3"/>
    </row>
    <row r="17" spans="1:7" ht="14.25" customHeight="1">
      <c r="A17" s="4"/>
      <c r="B17" s="4"/>
      <c r="C17" s="4"/>
      <c r="D17" s="4"/>
      <c r="E17" s="4"/>
      <c r="F17" s="81"/>
      <c r="G17" s="3"/>
    </row>
    <row r="18" spans="1:7" ht="10.5" customHeight="1">
      <c r="A18" s="4" t="s">
        <v>60</v>
      </c>
      <c r="B18" s="6">
        <v>116</v>
      </c>
      <c r="C18" s="6">
        <v>65.2</v>
      </c>
      <c r="D18" s="6">
        <v>18.1</v>
      </c>
      <c r="E18" s="6">
        <v>35.8</v>
      </c>
      <c r="F18" s="81"/>
      <c r="G18" s="3"/>
    </row>
    <row r="19" spans="1:7" ht="15">
      <c r="A19" s="4" t="s">
        <v>59</v>
      </c>
      <c r="B19" s="6">
        <v>1194.1</v>
      </c>
      <c r="C19" s="16">
        <v>1259.3</v>
      </c>
      <c r="D19" s="16">
        <v>1277.4</v>
      </c>
      <c r="E19" s="16">
        <v>1538.3</v>
      </c>
      <c r="F19" s="81"/>
      <c r="G19" s="3"/>
    </row>
    <row r="20" spans="1:7" ht="15">
      <c r="A20" s="4" t="s">
        <v>61</v>
      </c>
      <c r="B20" s="16">
        <v>0</v>
      </c>
      <c r="C20" s="16">
        <v>0</v>
      </c>
      <c r="D20" s="16">
        <v>0</v>
      </c>
      <c r="E20" s="16">
        <v>0</v>
      </c>
      <c r="F20" s="81"/>
      <c r="G20" s="3"/>
    </row>
    <row r="21" spans="1:7" ht="15">
      <c r="A21" s="41" t="s">
        <v>59</v>
      </c>
      <c r="B21" s="55">
        <v>0</v>
      </c>
      <c r="C21" s="55">
        <v>0</v>
      </c>
      <c r="D21" s="55">
        <v>0</v>
      </c>
      <c r="E21" s="55">
        <v>0</v>
      </c>
      <c r="F21" s="81"/>
      <c r="G21" s="3"/>
    </row>
    <row r="22" spans="1:7" ht="15">
      <c r="A22" s="4" t="s">
        <v>216</v>
      </c>
      <c r="B22" s="129"/>
      <c r="C22" s="129"/>
      <c r="D22" s="4"/>
      <c r="E22" s="129"/>
      <c r="F22" s="81"/>
      <c r="G22" s="3"/>
    </row>
    <row r="23" spans="1:7" ht="6.75" customHeight="1">
      <c r="A23" s="4"/>
      <c r="B23" s="129"/>
      <c r="C23" s="129"/>
      <c r="D23" s="4"/>
      <c r="E23" s="4"/>
      <c r="F23" s="81"/>
      <c r="G23" s="19"/>
    </row>
    <row r="24" spans="1:7" ht="10.5" customHeight="1">
      <c r="A24" s="4" t="s">
        <v>199</v>
      </c>
      <c r="B24" s="129"/>
      <c r="C24" s="129"/>
      <c r="D24" s="4"/>
      <c r="E24" s="129"/>
      <c r="F24" s="81"/>
      <c r="G24" s="3"/>
    </row>
    <row r="25" spans="1:7" ht="15">
      <c r="A25" s="104" t="s">
        <v>109</v>
      </c>
      <c r="B25" s="104"/>
      <c r="C25" s="104"/>
      <c r="D25" s="104"/>
      <c r="E25" s="104"/>
      <c r="F25" s="81"/>
      <c r="G25" s="3"/>
    </row>
    <row r="26" spans="1:7" ht="15">
      <c r="A26" s="4" t="s">
        <v>238</v>
      </c>
      <c r="B26" s="129"/>
      <c r="C26" s="129"/>
      <c r="D26" s="4"/>
      <c r="E26" s="129"/>
      <c r="F26" s="81"/>
      <c r="G26" s="3"/>
    </row>
    <row r="27" spans="1:6" ht="15">
      <c r="A27" s="4"/>
      <c r="B27" s="38"/>
      <c r="C27" s="38"/>
      <c r="D27" s="4"/>
      <c r="E27" s="38"/>
      <c r="F27" s="38"/>
    </row>
    <row r="28" spans="1:6" ht="15">
      <c r="A28" s="4"/>
      <c r="B28" s="119"/>
      <c r="C28" s="119"/>
      <c r="D28" s="119"/>
      <c r="E28" s="119"/>
      <c r="F28" s="9"/>
    </row>
    <row r="29" spans="1:6" ht="15">
      <c r="A29" s="4"/>
      <c r="B29" s="4"/>
      <c r="C29" s="4"/>
      <c r="D29" s="4"/>
      <c r="E29" s="4"/>
      <c r="F29" s="9"/>
    </row>
    <row r="30" spans="1:6" ht="15">
      <c r="A30" s="4"/>
      <c r="B30" s="6"/>
      <c r="C30" s="6"/>
      <c r="D30" s="6"/>
      <c r="E30" s="6"/>
      <c r="F30" s="9"/>
    </row>
    <row r="31" spans="1:6" ht="15">
      <c r="A31" s="4"/>
      <c r="B31" s="6"/>
      <c r="C31" s="6"/>
      <c r="D31" s="6"/>
      <c r="E31" s="6"/>
      <c r="F31" s="9"/>
    </row>
    <row r="32" spans="1:6" ht="15">
      <c r="A32" s="4"/>
      <c r="B32" s="6"/>
      <c r="C32" s="6"/>
      <c r="D32" s="6"/>
      <c r="E32" s="6"/>
      <c r="F32" s="9"/>
    </row>
    <row r="33" spans="1:6" ht="15">
      <c r="A33" s="4"/>
      <c r="B33" s="16"/>
      <c r="C33" s="16"/>
      <c r="D33" s="16"/>
      <c r="E33" s="16"/>
      <c r="F33" s="9"/>
    </row>
    <row r="34" spans="1:6" ht="15">
      <c r="A34" s="4"/>
      <c r="B34" s="4"/>
      <c r="C34" s="4"/>
      <c r="D34" s="4"/>
      <c r="E34" s="9"/>
      <c r="F34" s="9"/>
    </row>
    <row r="35" spans="1:6" ht="15">
      <c r="A35" s="4"/>
      <c r="B35" s="6"/>
      <c r="C35" s="6"/>
      <c r="D35" s="6"/>
      <c r="E35" s="6"/>
      <c r="F35" s="9"/>
    </row>
    <row r="36" spans="1:6" ht="15">
      <c r="A36" s="4"/>
      <c r="B36" s="20"/>
      <c r="C36" s="20"/>
      <c r="D36" s="20"/>
      <c r="E36" s="20"/>
      <c r="F36" s="9"/>
    </row>
    <row r="37" spans="1:6" ht="15">
      <c r="A37" s="4"/>
      <c r="B37" s="16"/>
      <c r="C37" s="16"/>
      <c r="D37" s="16"/>
      <c r="E37" s="6"/>
      <c r="F37" s="9"/>
    </row>
    <row r="38" spans="1:6" ht="15">
      <c r="A38" s="4"/>
      <c r="B38" s="6"/>
      <c r="C38" s="6"/>
      <c r="D38" s="6"/>
      <c r="E38" s="6"/>
      <c r="F38" s="9"/>
    </row>
    <row r="39" spans="1:6" ht="9.75" customHeight="1">
      <c r="A39" s="4"/>
      <c r="B39" s="9"/>
      <c r="C39" s="9"/>
      <c r="D39" s="4"/>
      <c r="E39" s="9"/>
      <c r="F39" s="9"/>
    </row>
    <row r="40" spans="1:6" ht="10.5" customHeight="1">
      <c r="A40" s="4"/>
      <c r="B40" s="9"/>
      <c r="C40" s="9"/>
      <c r="D40" s="4"/>
      <c r="E40" s="9"/>
      <c r="F40" s="9"/>
    </row>
    <row r="41" spans="1:6" ht="3.75" customHeight="1">
      <c r="A41" s="9"/>
      <c r="B41" s="9"/>
      <c r="C41" s="9"/>
      <c r="D41" s="4"/>
      <c r="E41" s="9"/>
      <c r="F41" s="9"/>
    </row>
    <row r="42" spans="1:6" ht="25.5" customHeight="1">
      <c r="A42" s="121"/>
      <c r="B42" s="121"/>
      <c r="C42" s="121"/>
      <c r="D42" s="121"/>
      <c r="E42" s="121"/>
      <c r="F42" s="9"/>
    </row>
    <row r="43" spans="1:6" ht="15">
      <c r="A43" s="4"/>
      <c r="B43" s="9"/>
      <c r="C43" s="9"/>
      <c r="D43" s="4"/>
      <c r="E43" s="9"/>
      <c r="F43" s="9"/>
    </row>
    <row r="44" ht="15">
      <c r="D44" s="2"/>
    </row>
  </sheetData>
  <sheetProtection/>
  <mergeCells count="4">
    <mergeCell ref="B5:E5"/>
    <mergeCell ref="B28:E28"/>
    <mergeCell ref="A42:E42"/>
    <mergeCell ref="B11:E11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5.28125" style="0" customWidth="1"/>
    <col min="2" max="2" width="12.7109375" style="0" customWidth="1"/>
    <col min="3" max="5" width="12.00390625" style="0" customWidth="1"/>
  </cols>
  <sheetData>
    <row r="1" spans="1:6" ht="15">
      <c r="A1" s="60" t="s">
        <v>209</v>
      </c>
      <c r="B1" s="4"/>
      <c r="C1" s="4"/>
      <c r="D1" s="4"/>
      <c r="E1" s="4"/>
      <c r="F1" s="81"/>
    </row>
    <row r="2" spans="1:6" ht="15">
      <c r="A2" s="61"/>
      <c r="B2" s="10" t="s">
        <v>231</v>
      </c>
      <c r="C2" s="10" t="s">
        <v>233</v>
      </c>
      <c r="D2" s="10" t="s">
        <v>234</v>
      </c>
      <c r="E2" s="10" t="s">
        <v>234</v>
      </c>
      <c r="F2" s="81"/>
    </row>
    <row r="3" spans="1:6" ht="15">
      <c r="A3" s="43" t="s">
        <v>1</v>
      </c>
      <c r="B3" s="57">
        <v>2019</v>
      </c>
      <c r="C3" s="57">
        <v>2019</v>
      </c>
      <c r="D3" s="57">
        <v>2019</v>
      </c>
      <c r="E3" s="57">
        <v>2018</v>
      </c>
      <c r="F3" s="4"/>
    </row>
    <row r="4" spans="1:6" ht="15">
      <c r="A4" s="47"/>
      <c r="B4" s="3"/>
      <c r="C4" s="3"/>
      <c r="D4" s="4"/>
      <c r="E4" s="3"/>
      <c r="F4" s="81"/>
    </row>
    <row r="5" spans="1:6" ht="15">
      <c r="A5" s="4"/>
      <c r="B5" s="122" t="s">
        <v>48</v>
      </c>
      <c r="C5" s="122"/>
      <c r="D5" s="122"/>
      <c r="E5" s="122"/>
      <c r="F5" s="21"/>
    </row>
    <row r="6" spans="1:6" ht="15">
      <c r="A6" s="4" t="s">
        <v>49</v>
      </c>
      <c r="B6" s="103"/>
      <c r="C6" s="103"/>
      <c r="D6" s="103"/>
      <c r="E6" s="103"/>
      <c r="F6" s="21"/>
    </row>
    <row r="7" spans="1:6" ht="15">
      <c r="A7" s="4" t="s">
        <v>62</v>
      </c>
      <c r="B7" s="3">
        <v>255</v>
      </c>
      <c r="C7" s="3">
        <v>259</v>
      </c>
      <c r="D7" s="3">
        <v>235</v>
      </c>
      <c r="E7" s="4">
        <v>249</v>
      </c>
      <c r="F7" s="21"/>
    </row>
    <row r="8" spans="1:6" ht="15">
      <c r="A8" s="4" t="s">
        <v>63</v>
      </c>
      <c r="B8" s="5">
        <v>517</v>
      </c>
      <c r="C8" s="3">
        <v>776</v>
      </c>
      <c r="D8" s="58">
        <v>1011</v>
      </c>
      <c r="E8" s="58">
        <v>1025</v>
      </c>
      <c r="F8" s="21"/>
    </row>
    <row r="9" spans="1:6" ht="15">
      <c r="A9" s="4" t="s">
        <v>64</v>
      </c>
      <c r="B9" s="59">
        <v>12.2</v>
      </c>
      <c r="C9" s="3">
        <v>11.3</v>
      </c>
      <c r="D9" s="3">
        <v>11.2</v>
      </c>
      <c r="E9" s="6">
        <v>11.3</v>
      </c>
      <c r="F9" s="21"/>
    </row>
    <row r="10" spans="1:6" ht="15">
      <c r="A10" s="4"/>
      <c r="B10" s="4"/>
      <c r="C10" s="3"/>
      <c r="D10" s="3"/>
      <c r="E10" s="129"/>
      <c r="F10" s="21"/>
    </row>
    <row r="11" spans="1:6" ht="15">
      <c r="A11" s="4" t="s">
        <v>65</v>
      </c>
      <c r="B11" s="3">
        <v>254</v>
      </c>
      <c r="C11" s="3">
        <v>258</v>
      </c>
      <c r="D11" s="3">
        <v>233</v>
      </c>
      <c r="E11" s="4">
        <v>248</v>
      </c>
      <c r="F11" s="21"/>
    </row>
    <row r="12" spans="1:6" ht="15">
      <c r="A12" s="4" t="s">
        <v>63</v>
      </c>
      <c r="B12" s="5">
        <v>514</v>
      </c>
      <c r="C12" s="3">
        <v>772</v>
      </c>
      <c r="D12" s="5">
        <v>1005</v>
      </c>
      <c r="E12" s="5">
        <v>1017</v>
      </c>
      <c r="F12" s="21"/>
    </row>
    <row r="13" spans="1:6" ht="15">
      <c r="A13" s="4" t="s">
        <v>64</v>
      </c>
      <c r="B13" s="59">
        <v>12.1</v>
      </c>
      <c r="C13" s="3">
        <v>11.2</v>
      </c>
      <c r="D13" s="3">
        <v>11.1</v>
      </c>
      <c r="E13" s="16">
        <v>11.3</v>
      </c>
      <c r="F13" s="21"/>
    </row>
    <row r="14" spans="1:6" ht="15">
      <c r="A14" s="4"/>
      <c r="B14" s="4"/>
      <c r="C14" s="4"/>
      <c r="D14" s="4"/>
      <c r="E14" s="4"/>
      <c r="F14" s="81"/>
    </row>
    <row r="15" spans="1:6" ht="15">
      <c r="A15" s="4" t="s">
        <v>66</v>
      </c>
      <c r="B15" s="5">
        <v>723</v>
      </c>
      <c r="C15" s="5">
        <v>662</v>
      </c>
      <c r="D15" s="5">
        <v>688</v>
      </c>
      <c r="E15" s="5">
        <v>610</v>
      </c>
      <c r="F15" s="84"/>
    </row>
    <row r="16" spans="1:6" ht="15">
      <c r="A16" s="4" t="s">
        <v>63</v>
      </c>
      <c r="B16" s="5">
        <v>1897</v>
      </c>
      <c r="C16" s="5">
        <v>2559</v>
      </c>
      <c r="D16" s="5">
        <v>3247</v>
      </c>
      <c r="E16" s="5">
        <v>2789</v>
      </c>
      <c r="F16" s="84"/>
    </row>
    <row r="17" spans="1:6" ht="15">
      <c r="A17" s="4" t="s">
        <v>67</v>
      </c>
      <c r="B17" s="5">
        <v>38</v>
      </c>
      <c r="C17" s="5">
        <v>202</v>
      </c>
      <c r="D17" s="5">
        <v>90</v>
      </c>
      <c r="E17" s="5">
        <v>185</v>
      </c>
      <c r="F17" s="85"/>
    </row>
    <row r="18" spans="1:6" ht="15">
      <c r="A18" s="4" t="s">
        <v>63</v>
      </c>
      <c r="B18" s="5">
        <v>719</v>
      </c>
      <c r="C18" s="5">
        <v>921</v>
      </c>
      <c r="D18" s="5">
        <v>1011</v>
      </c>
      <c r="E18" s="5">
        <v>2088</v>
      </c>
      <c r="F18" s="85"/>
    </row>
    <row r="19" spans="1:6" ht="8.25" customHeight="1">
      <c r="A19" s="4"/>
      <c r="B19" s="4"/>
      <c r="C19" s="4"/>
      <c r="D19" s="4"/>
      <c r="E19" s="4"/>
      <c r="F19" s="85"/>
    </row>
    <row r="20" spans="1:6" ht="15">
      <c r="A20" s="4" t="s">
        <v>68</v>
      </c>
      <c r="B20" s="3">
        <v>33.3</v>
      </c>
      <c r="C20" s="3">
        <v>35.8</v>
      </c>
      <c r="D20" s="3">
        <v>30.9</v>
      </c>
      <c r="E20" s="6">
        <v>38.3</v>
      </c>
      <c r="F20" s="85"/>
    </row>
    <row r="21" spans="1:6" ht="15">
      <c r="A21" s="4" t="s">
        <v>63</v>
      </c>
      <c r="B21" s="3">
        <v>73.7</v>
      </c>
      <c r="C21" s="3">
        <v>109.5</v>
      </c>
      <c r="D21" s="3">
        <v>140.4</v>
      </c>
      <c r="E21" s="6">
        <v>113.3</v>
      </c>
      <c r="F21" s="85"/>
    </row>
    <row r="22" spans="1:6" ht="15">
      <c r="A22" s="4" t="s">
        <v>67</v>
      </c>
      <c r="B22" s="59">
        <v>0</v>
      </c>
      <c r="C22" s="59">
        <v>33.8</v>
      </c>
      <c r="D22" s="59">
        <v>1</v>
      </c>
      <c r="E22" s="6">
        <v>0</v>
      </c>
      <c r="F22" s="85"/>
    </row>
    <row r="23" spans="1:6" ht="15">
      <c r="A23" s="4" t="s">
        <v>63</v>
      </c>
      <c r="B23" s="59">
        <v>0</v>
      </c>
      <c r="C23" s="59">
        <v>33.8</v>
      </c>
      <c r="D23" s="59">
        <v>34.8</v>
      </c>
      <c r="E23" s="6">
        <v>28.7</v>
      </c>
      <c r="F23" s="85"/>
    </row>
    <row r="24" spans="1:6" ht="15">
      <c r="A24" s="4"/>
      <c r="B24" s="4"/>
      <c r="C24" s="4"/>
      <c r="D24" s="4"/>
      <c r="E24" s="4"/>
      <c r="F24" s="85"/>
    </row>
    <row r="25" spans="1:6" ht="15">
      <c r="A25" s="4"/>
      <c r="B25" s="124" t="s">
        <v>54</v>
      </c>
      <c r="C25" s="124"/>
      <c r="D25" s="124"/>
      <c r="E25" s="124"/>
      <c r="F25" s="4"/>
    </row>
    <row r="26" spans="1:6" ht="15">
      <c r="A26" s="4" t="s">
        <v>55</v>
      </c>
      <c r="B26" s="4"/>
      <c r="C26" s="4"/>
      <c r="D26" s="4"/>
      <c r="E26" s="4"/>
      <c r="F26" s="81"/>
    </row>
    <row r="27" spans="1:6" ht="15">
      <c r="A27" s="4" t="s">
        <v>70</v>
      </c>
      <c r="B27" s="23">
        <v>398.4</v>
      </c>
      <c r="C27" s="23">
        <v>396.8</v>
      </c>
      <c r="D27" s="23">
        <v>443</v>
      </c>
      <c r="E27" s="23">
        <v>555.8</v>
      </c>
      <c r="F27" s="81"/>
    </row>
    <row r="28" spans="1:6" ht="15">
      <c r="A28" s="4" t="s">
        <v>69</v>
      </c>
      <c r="B28" s="23">
        <v>6839.9</v>
      </c>
      <c r="C28" s="23">
        <v>7236.7</v>
      </c>
      <c r="D28" s="23">
        <v>7679.7</v>
      </c>
      <c r="E28" s="23">
        <v>11159.7</v>
      </c>
      <c r="F28" s="81"/>
    </row>
    <row r="29" spans="1:6" ht="15">
      <c r="A29" s="4" t="s">
        <v>71</v>
      </c>
      <c r="B29" s="59">
        <v>92.5</v>
      </c>
      <c r="C29" s="59">
        <v>38.9</v>
      </c>
      <c r="D29" s="59">
        <v>51.3</v>
      </c>
      <c r="E29" s="6">
        <v>93.2</v>
      </c>
      <c r="F29" s="81"/>
    </row>
    <row r="30" spans="1:6" ht="15">
      <c r="A30" s="4" t="s">
        <v>69</v>
      </c>
      <c r="B30" s="3">
        <v>854.1</v>
      </c>
      <c r="C30" s="3">
        <v>892.9</v>
      </c>
      <c r="D30" s="3">
        <v>944.2</v>
      </c>
      <c r="E30" s="23">
        <v>1350.8</v>
      </c>
      <c r="F30" s="81"/>
    </row>
    <row r="31" spans="1:6" ht="15">
      <c r="A31" s="4" t="s">
        <v>72</v>
      </c>
      <c r="B31" s="59">
        <v>0</v>
      </c>
      <c r="C31" s="59">
        <v>2.1</v>
      </c>
      <c r="D31" s="59">
        <v>0</v>
      </c>
      <c r="E31" s="6">
        <v>83.7</v>
      </c>
      <c r="F31" s="81"/>
    </row>
    <row r="32" spans="1:6" ht="15">
      <c r="A32" s="41" t="s">
        <v>69</v>
      </c>
      <c r="B32" s="94">
        <v>198.9</v>
      </c>
      <c r="C32" s="94">
        <v>201</v>
      </c>
      <c r="D32" s="94">
        <v>201</v>
      </c>
      <c r="E32" s="62">
        <v>506.4</v>
      </c>
      <c r="F32" s="81"/>
    </row>
    <row r="33" spans="1:6" ht="2.25" customHeight="1">
      <c r="A33" s="4"/>
      <c r="B33" s="5"/>
      <c r="C33" s="5"/>
      <c r="D33" s="5"/>
      <c r="E33" s="5"/>
      <c r="F33" s="5"/>
    </row>
    <row r="34" spans="1:6" ht="15">
      <c r="A34" s="4" t="s">
        <v>232</v>
      </c>
      <c r="B34" s="24"/>
      <c r="C34" s="24"/>
      <c r="D34" s="4"/>
      <c r="E34" s="4"/>
      <c r="F34" s="81"/>
    </row>
    <row r="35" spans="1:6" ht="15" customHeight="1">
      <c r="A35" s="4" t="s">
        <v>73</v>
      </c>
      <c r="B35" s="131"/>
      <c r="C35" s="131"/>
      <c r="D35" s="131"/>
      <c r="E35" s="131"/>
      <c r="F35" s="86"/>
    </row>
    <row r="36" spans="1:6" ht="17.25" customHeight="1">
      <c r="A36" s="123" t="s">
        <v>200</v>
      </c>
      <c r="B36" s="123"/>
      <c r="C36" s="123"/>
      <c r="D36" s="123"/>
      <c r="E36" s="123"/>
      <c r="F36" s="81"/>
    </row>
    <row r="37" spans="1:6" ht="10.5" customHeight="1">
      <c r="A37" s="4" t="s">
        <v>201</v>
      </c>
      <c r="B37" s="29"/>
      <c r="C37" s="29"/>
      <c r="D37" s="29"/>
      <c r="E37" s="29"/>
      <c r="F37" s="87"/>
    </row>
    <row r="38" spans="1:6" ht="18.75" customHeight="1">
      <c r="A38" s="26" t="s">
        <v>238</v>
      </c>
      <c r="B38" s="27"/>
      <c r="C38" s="27"/>
      <c r="D38" s="28"/>
      <c r="E38" s="28"/>
      <c r="F38" s="81"/>
    </row>
    <row r="39" spans="1:6" ht="15">
      <c r="A39" s="4"/>
      <c r="B39" s="29"/>
      <c r="C39" s="29"/>
      <c r="D39" s="29"/>
      <c r="E39" s="29"/>
      <c r="F39" s="87"/>
    </row>
    <row r="40" spans="1:6" ht="15">
      <c r="A40" s="4"/>
      <c r="B40" s="6"/>
      <c r="C40" s="23"/>
      <c r="D40" s="23"/>
      <c r="E40" s="16"/>
      <c r="F40" s="9"/>
    </row>
    <row r="41" spans="1:6" ht="15">
      <c r="A41" s="4"/>
      <c r="B41" s="6"/>
      <c r="C41" s="6"/>
      <c r="D41" s="6"/>
      <c r="E41" s="6"/>
      <c r="F41" s="9"/>
    </row>
    <row r="42" spans="1:6" ht="15">
      <c r="A42" s="4"/>
      <c r="B42" s="23"/>
      <c r="C42" s="23"/>
      <c r="D42" s="23"/>
      <c r="E42" s="16"/>
      <c r="F42" s="9"/>
    </row>
    <row r="43" spans="1:6" ht="3" customHeight="1">
      <c r="A43" s="4"/>
      <c r="B43" s="5"/>
      <c r="C43" s="5"/>
      <c r="D43" s="5"/>
      <c r="E43" s="5"/>
      <c r="F43" s="5"/>
    </row>
    <row r="44" spans="1:6" ht="10.5" customHeight="1">
      <c r="A44" s="4"/>
      <c r="B44" s="24"/>
      <c r="C44" s="24"/>
      <c r="D44" s="4"/>
      <c r="E44" s="4"/>
      <c r="F44" s="9"/>
    </row>
    <row r="45" spans="1:6" ht="13.5" customHeight="1">
      <c r="A45" s="4"/>
      <c r="B45" s="24"/>
      <c r="C45" s="24"/>
      <c r="D45" s="4"/>
      <c r="E45" s="4"/>
      <c r="F45" s="9"/>
    </row>
    <row r="46" spans="1:6" ht="26.25" customHeight="1">
      <c r="A46" s="123"/>
      <c r="B46" s="123"/>
      <c r="C46" s="123"/>
      <c r="D46" s="123"/>
      <c r="E46" s="123"/>
      <c r="F46" s="25"/>
    </row>
    <row r="47" spans="1:6" ht="15">
      <c r="A47" s="26"/>
      <c r="B47" s="27"/>
      <c r="C47" s="27"/>
      <c r="D47" s="28"/>
      <c r="E47" s="28"/>
      <c r="F47" s="9"/>
    </row>
    <row r="48" spans="1:6" ht="15">
      <c r="A48" s="4"/>
      <c r="B48" s="29"/>
      <c r="C48" s="29"/>
      <c r="D48" s="29"/>
      <c r="E48" s="29"/>
      <c r="F48" s="30"/>
    </row>
  </sheetData>
  <sheetProtection/>
  <mergeCells count="4">
    <mergeCell ref="B5:E5"/>
    <mergeCell ref="A46:E46"/>
    <mergeCell ref="B25:E25"/>
    <mergeCell ref="A36:E36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6.7109375" style="0" customWidth="1"/>
    <col min="2" max="5" width="12.7109375" style="0" customWidth="1"/>
  </cols>
  <sheetData>
    <row r="1" spans="1:6" ht="15">
      <c r="A1" s="41" t="s">
        <v>210</v>
      </c>
      <c r="B1" s="107"/>
      <c r="C1" s="108"/>
      <c r="D1" s="41"/>
      <c r="E1" s="41"/>
      <c r="F1" s="81"/>
    </row>
    <row r="2" spans="1:6" ht="15">
      <c r="A2" s="4"/>
      <c r="B2" s="3" t="s">
        <v>233</v>
      </c>
      <c r="C2" s="3" t="s">
        <v>234</v>
      </c>
      <c r="D2" s="3" t="s">
        <v>235</v>
      </c>
      <c r="E2" s="3" t="s">
        <v>235</v>
      </c>
      <c r="F2" s="81"/>
    </row>
    <row r="3" spans="1:6" ht="15">
      <c r="A3" s="43" t="s">
        <v>1</v>
      </c>
      <c r="B3" s="41">
        <v>2019</v>
      </c>
      <c r="C3" s="57">
        <v>2019</v>
      </c>
      <c r="D3" s="41">
        <v>2019</v>
      </c>
      <c r="E3" s="45">
        <v>2018</v>
      </c>
      <c r="F3" s="81"/>
    </row>
    <row r="4" spans="1:6" ht="15">
      <c r="A4" s="47"/>
      <c r="B4" s="3"/>
      <c r="C4" s="3"/>
      <c r="D4" s="3"/>
      <c r="E4" s="3"/>
      <c r="F4" s="81"/>
    </row>
    <row r="5" spans="1:6" ht="15">
      <c r="A5" s="47"/>
      <c r="B5" s="119" t="s">
        <v>74</v>
      </c>
      <c r="C5" s="119"/>
      <c r="D5" s="119"/>
      <c r="E5" s="119"/>
      <c r="F5" s="81"/>
    </row>
    <row r="6" spans="1:6" ht="15">
      <c r="A6" s="4" t="s">
        <v>75</v>
      </c>
      <c r="B6" s="109"/>
      <c r="C6" s="4"/>
      <c r="D6" s="4"/>
      <c r="E6" s="4"/>
      <c r="F6" s="81"/>
    </row>
    <row r="7" spans="1:6" ht="15">
      <c r="A7" s="4" t="s">
        <v>76</v>
      </c>
      <c r="B7" s="18">
        <v>55.39</v>
      </c>
      <c r="C7" s="18">
        <v>56.56</v>
      </c>
      <c r="D7" s="18">
        <v>57.3</v>
      </c>
      <c r="E7" s="18">
        <v>69.15</v>
      </c>
      <c r="F7" s="81"/>
    </row>
    <row r="8" spans="1:6" ht="15">
      <c r="A8" s="4" t="s">
        <v>77</v>
      </c>
      <c r="B8" s="18">
        <v>60.63</v>
      </c>
      <c r="C8" s="18">
        <v>60.89</v>
      </c>
      <c r="D8" s="18">
        <v>62.39</v>
      </c>
      <c r="E8" s="18">
        <v>72.66</v>
      </c>
      <c r="F8" s="88"/>
    </row>
    <row r="9" spans="1:6" ht="15">
      <c r="A9" s="4" t="s">
        <v>78</v>
      </c>
      <c r="B9" s="18">
        <v>113</v>
      </c>
      <c r="C9" s="18">
        <v>113</v>
      </c>
      <c r="D9" s="18">
        <v>112.86</v>
      </c>
      <c r="E9" s="18">
        <v>129.55</v>
      </c>
      <c r="F9" s="88"/>
    </row>
    <row r="10" spans="1:6" ht="15">
      <c r="A10" s="4" t="s">
        <v>79</v>
      </c>
      <c r="B10" s="4"/>
      <c r="C10" s="4"/>
      <c r="D10" s="4"/>
      <c r="E10" s="4"/>
      <c r="F10" s="88"/>
    </row>
    <row r="11" spans="1:6" ht="15">
      <c r="A11" s="4" t="s">
        <v>80</v>
      </c>
      <c r="B11" s="110">
        <v>59.1</v>
      </c>
      <c r="C11" s="110">
        <v>59.7</v>
      </c>
      <c r="D11" s="110" t="s">
        <v>53</v>
      </c>
      <c r="E11" s="110">
        <v>72.6</v>
      </c>
      <c r="F11" s="88"/>
    </row>
    <row r="12" spans="1:6" ht="15">
      <c r="A12" s="109"/>
      <c r="B12" s="4"/>
      <c r="C12" s="4"/>
      <c r="D12" s="4"/>
      <c r="E12" s="4"/>
      <c r="F12" s="4"/>
    </row>
    <row r="13" spans="1:6" ht="15">
      <c r="A13" s="4" t="s">
        <v>81</v>
      </c>
      <c r="B13" s="4"/>
      <c r="C13" s="4"/>
      <c r="D13" s="4"/>
      <c r="E13" s="4"/>
      <c r="F13" s="4"/>
    </row>
    <row r="14" spans="1:6" ht="15">
      <c r="A14" s="4" t="s">
        <v>82</v>
      </c>
      <c r="B14" s="18">
        <v>74.28</v>
      </c>
      <c r="C14" s="18">
        <v>74.53</v>
      </c>
      <c r="D14" s="18">
        <v>75.13</v>
      </c>
      <c r="E14" s="18">
        <v>87.5</v>
      </c>
      <c r="F14" s="18"/>
    </row>
    <row r="15" spans="1:6" ht="15">
      <c r="A15" s="4" t="s">
        <v>83</v>
      </c>
      <c r="B15" s="18">
        <v>73.8</v>
      </c>
      <c r="C15" s="18">
        <v>74.69</v>
      </c>
      <c r="D15" s="18">
        <v>76.08</v>
      </c>
      <c r="E15" s="18">
        <v>89.67</v>
      </c>
      <c r="F15" s="18"/>
    </row>
    <row r="16" spans="1:6" ht="15">
      <c r="A16" s="4" t="s">
        <v>84</v>
      </c>
      <c r="B16" s="18">
        <v>73.3</v>
      </c>
      <c r="C16" s="18">
        <v>74.19</v>
      </c>
      <c r="D16" s="18">
        <v>75.58</v>
      </c>
      <c r="E16" s="18">
        <v>88.67</v>
      </c>
      <c r="F16" s="88"/>
    </row>
    <row r="17" spans="1:6" ht="15">
      <c r="A17" s="4" t="s">
        <v>85</v>
      </c>
      <c r="B17" s="110" t="s">
        <v>86</v>
      </c>
      <c r="C17" s="110" t="s">
        <v>86</v>
      </c>
      <c r="D17" s="110" t="s">
        <v>86</v>
      </c>
      <c r="E17" s="110">
        <v>90.67</v>
      </c>
      <c r="F17" s="88"/>
    </row>
    <row r="18" spans="1:6" ht="15">
      <c r="A18" s="4"/>
      <c r="B18" s="4"/>
      <c r="C18" s="4"/>
      <c r="D18" s="4"/>
      <c r="E18" s="111"/>
      <c r="F18" s="4"/>
    </row>
    <row r="19" spans="1:6" ht="15">
      <c r="A19" s="4"/>
      <c r="B19" s="119" t="s">
        <v>87</v>
      </c>
      <c r="C19" s="119"/>
      <c r="D19" s="119"/>
      <c r="E19" s="119"/>
      <c r="F19" s="4"/>
    </row>
    <row r="20" spans="1:6" ht="15">
      <c r="A20" s="4" t="s">
        <v>88</v>
      </c>
      <c r="B20" s="4"/>
      <c r="C20" s="4"/>
      <c r="D20" s="4"/>
      <c r="E20" s="4"/>
      <c r="F20" s="4"/>
    </row>
    <row r="21" spans="1:6" ht="15">
      <c r="A21" s="4" t="s">
        <v>89</v>
      </c>
      <c r="B21" s="110" t="s">
        <v>86</v>
      </c>
      <c r="C21" s="110" t="s">
        <v>86</v>
      </c>
      <c r="D21" s="110" t="s">
        <v>86</v>
      </c>
      <c r="E21" s="110" t="s">
        <v>86</v>
      </c>
      <c r="F21" s="81"/>
    </row>
    <row r="22" spans="1:6" ht="15">
      <c r="A22" s="4" t="s">
        <v>90</v>
      </c>
      <c r="B22" s="110" t="s">
        <v>86</v>
      </c>
      <c r="C22" s="110" t="s">
        <v>86</v>
      </c>
      <c r="D22" s="110" t="s">
        <v>86</v>
      </c>
      <c r="E22" s="110">
        <v>4.78</v>
      </c>
      <c r="F22" s="81"/>
    </row>
    <row r="23" spans="1:6" ht="15">
      <c r="A23" s="4" t="s">
        <v>91</v>
      </c>
      <c r="B23" s="110" t="s">
        <v>86</v>
      </c>
      <c r="C23" s="110" t="s">
        <v>86</v>
      </c>
      <c r="D23" s="110" t="s">
        <v>86</v>
      </c>
      <c r="E23" s="110">
        <v>3.9</v>
      </c>
      <c r="F23" s="81"/>
    </row>
    <row r="24" spans="1:6" ht="15">
      <c r="A24" s="4" t="s">
        <v>92</v>
      </c>
      <c r="B24" s="110" t="s">
        <v>86</v>
      </c>
      <c r="C24" s="110" t="s">
        <v>86</v>
      </c>
      <c r="D24" s="110" t="s">
        <v>86</v>
      </c>
      <c r="E24" s="110" t="s">
        <v>86</v>
      </c>
      <c r="F24" s="81"/>
    </row>
    <row r="25" spans="1:6" ht="15">
      <c r="A25" s="4" t="s">
        <v>93</v>
      </c>
      <c r="B25" s="110" t="s">
        <v>86</v>
      </c>
      <c r="C25" s="110" t="s">
        <v>86</v>
      </c>
      <c r="D25" s="110" t="s">
        <v>86</v>
      </c>
      <c r="E25" s="110" t="s">
        <v>86</v>
      </c>
      <c r="F25" s="81"/>
    </row>
    <row r="26" spans="1:6" ht="15">
      <c r="A26" s="41" t="s">
        <v>94</v>
      </c>
      <c r="B26" s="112">
        <v>5.44</v>
      </c>
      <c r="C26" s="112">
        <v>5.53</v>
      </c>
      <c r="D26" s="112">
        <v>5.5</v>
      </c>
      <c r="E26" s="112">
        <v>7.17</v>
      </c>
      <c r="F26" s="81"/>
    </row>
    <row r="27" spans="1:6" ht="0.75" customHeight="1">
      <c r="A27" s="4"/>
      <c r="B27" s="4"/>
      <c r="C27" s="4"/>
      <c r="D27" s="4"/>
      <c r="E27" s="113"/>
      <c r="F27" s="81"/>
    </row>
    <row r="28" spans="1:6" ht="15">
      <c r="A28" s="4" t="s">
        <v>95</v>
      </c>
      <c r="B28" s="114"/>
      <c r="C28" s="110"/>
      <c r="D28" s="4"/>
      <c r="E28" s="115"/>
      <c r="F28" s="81"/>
    </row>
    <row r="29" spans="1:6" ht="15">
      <c r="A29" s="4" t="s">
        <v>96</v>
      </c>
      <c r="B29" s="114"/>
      <c r="C29" s="129"/>
      <c r="D29" s="129"/>
      <c r="E29" s="129"/>
      <c r="F29" s="81"/>
    </row>
    <row r="30" spans="1:6" ht="1.5" customHeight="1">
      <c r="A30" s="4"/>
      <c r="B30" s="114"/>
      <c r="C30" s="129"/>
      <c r="D30" s="129"/>
      <c r="E30" s="129"/>
      <c r="F30" s="81"/>
    </row>
    <row r="31" spans="1:6" ht="1.5" customHeight="1" hidden="1">
      <c r="A31" s="129"/>
      <c r="B31" s="132"/>
      <c r="C31" s="129"/>
      <c r="D31" s="129"/>
      <c r="E31" s="129"/>
      <c r="F31" s="81"/>
    </row>
    <row r="32" spans="1:6" ht="15">
      <c r="A32" s="4" t="s">
        <v>202</v>
      </c>
      <c r="B32" s="132"/>
      <c r="C32" s="129"/>
      <c r="D32" s="129"/>
      <c r="E32" s="129"/>
      <c r="F32" s="81"/>
    </row>
    <row r="33" spans="1:6" ht="7.5" customHeight="1" hidden="1">
      <c r="A33" s="4"/>
      <c r="B33" s="132"/>
      <c r="C33" s="129"/>
      <c r="D33" s="129"/>
      <c r="E33" s="129"/>
      <c r="F33" s="81"/>
    </row>
    <row r="34" spans="1:6" ht="15">
      <c r="A34" s="4" t="s">
        <v>238</v>
      </c>
      <c r="B34" s="132"/>
      <c r="C34" s="129"/>
      <c r="D34" s="129"/>
      <c r="E34" s="129"/>
      <c r="F34" s="81"/>
    </row>
    <row r="35" spans="1:6" ht="15">
      <c r="A35" s="9"/>
      <c r="B35" s="31"/>
      <c r="C35" s="9"/>
      <c r="D35" s="9"/>
      <c r="E35" s="9"/>
      <c r="F35" s="9"/>
    </row>
  </sheetData>
  <sheetProtection/>
  <mergeCells count="2">
    <mergeCell ref="B5:E5"/>
    <mergeCell ref="B19:E19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7" ht="15" customHeight="1">
      <c r="A1" s="41" t="s">
        <v>211</v>
      </c>
      <c r="B1" s="41"/>
      <c r="C1" s="116"/>
      <c r="D1" s="63"/>
      <c r="E1" s="63"/>
      <c r="F1" s="4"/>
      <c r="G1" s="11"/>
    </row>
    <row r="2" spans="1:7" ht="15">
      <c r="A2" s="4"/>
      <c r="B2" s="12" t="s">
        <v>231</v>
      </c>
      <c r="C2" s="12" t="s">
        <v>233</v>
      </c>
      <c r="D2" s="12" t="s">
        <v>234</v>
      </c>
      <c r="E2" s="12" t="s">
        <v>234</v>
      </c>
      <c r="F2" s="12"/>
      <c r="G2" s="11"/>
    </row>
    <row r="3" spans="1:7" ht="15">
      <c r="A3" s="43" t="s">
        <v>1</v>
      </c>
      <c r="B3" s="57">
        <v>2019</v>
      </c>
      <c r="C3" s="65">
        <v>2019</v>
      </c>
      <c r="D3" s="57">
        <v>2019</v>
      </c>
      <c r="E3" s="65">
        <v>2018</v>
      </c>
      <c r="F3" s="13"/>
      <c r="G3" s="11"/>
    </row>
    <row r="4" spans="1:7" ht="8.25" customHeight="1">
      <c r="A4" s="47"/>
      <c r="B4" s="12"/>
      <c r="C4" s="12"/>
      <c r="D4" s="12"/>
      <c r="E4" s="12"/>
      <c r="F4" s="12"/>
      <c r="G4" s="11"/>
    </row>
    <row r="5" spans="1:7" ht="15">
      <c r="A5" s="4"/>
      <c r="B5" s="125" t="s">
        <v>54</v>
      </c>
      <c r="C5" s="125"/>
      <c r="D5" s="125"/>
      <c r="E5" s="125"/>
      <c r="F5" s="93"/>
      <c r="G5" s="11"/>
    </row>
    <row r="6" spans="1:7" ht="7.5" customHeight="1">
      <c r="A6" s="4"/>
      <c r="B6" s="49"/>
      <c r="C6" s="14"/>
      <c r="D6" s="117"/>
      <c r="E6" s="117"/>
      <c r="F6" s="14"/>
      <c r="G6" s="11"/>
    </row>
    <row r="7" spans="1:7" ht="15">
      <c r="A7" s="4" t="s">
        <v>97</v>
      </c>
      <c r="B7" s="5">
        <f>SUM(B8:B12)</f>
        <v>261861.09999999998</v>
      </c>
      <c r="C7" s="5">
        <f>SUM(C8:C12)</f>
        <v>275138.1</v>
      </c>
      <c r="D7" s="5">
        <f>SUM(D8:D12)</f>
        <v>253690.69999999998</v>
      </c>
      <c r="E7" s="5">
        <f>SUM(E8:E12)</f>
        <v>280745.30000000005</v>
      </c>
      <c r="F7" s="5"/>
      <c r="G7" s="11"/>
    </row>
    <row r="8" spans="1:7" ht="15">
      <c r="A8" s="4" t="s">
        <v>98</v>
      </c>
      <c r="B8" s="12">
        <v>51551.9</v>
      </c>
      <c r="C8" s="5">
        <v>58012.3</v>
      </c>
      <c r="D8" s="5">
        <v>52903.9</v>
      </c>
      <c r="E8" s="5">
        <v>59880</v>
      </c>
      <c r="F8" s="5"/>
      <c r="G8" s="11"/>
    </row>
    <row r="9" spans="1:7" ht="15">
      <c r="A9" s="4" t="s">
        <v>99</v>
      </c>
      <c r="B9" s="12">
        <v>21898.2</v>
      </c>
      <c r="C9" s="5">
        <v>20795.4</v>
      </c>
      <c r="D9" s="5">
        <v>20453</v>
      </c>
      <c r="E9" s="5">
        <v>22275.5</v>
      </c>
      <c r="F9" s="5"/>
      <c r="G9" s="11"/>
    </row>
    <row r="10" spans="1:7" ht="15">
      <c r="A10" s="4" t="s">
        <v>100</v>
      </c>
      <c r="B10" s="12">
        <v>3670.8</v>
      </c>
      <c r="C10" s="5">
        <v>4338.6</v>
      </c>
      <c r="D10" s="5">
        <v>3837.4</v>
      </c>
      <c r="E10" s="5">
        <v>4377</v>
      </c>
      <c r="F10" s="5"/>
      <c r="G10" s="11"/>
    </row>
    <row r="11" spans="1:7" ht="15">
      <c r="A11" s="4" t="s">
        <v>101</v>
      </c>
      <c r="B11" s="12">
        <v>512.4</v>
      </c>
      <c r="C11" s="5">
        <v>573.4</v>
      </c>
      <c r="D11" s="5">
        <v>435</v>
      </c>
      <c r="E11" s="5">
        <v>715.6</v>
      </c>
      <c r="F11" s="5"/>
      <c r="G11" s="11"/>
    </row>
    <row r="12" spans="1:7" ht="15">
      <c r="A12" s="4" t="s">
        <v>102</v>
      </c>
      <c r="B12" s="12">
        <v>184227.8</v>
      </c>
      <c r="C12" s="5">
        <v>191418.4</v>
      </c>
      <c r="D12" s="5">
        <v>176061.4</v>
      </c>
      <c r="E12" s="5">
        <v>193497.2</v>
      </c>
      <c r="F12" s="5"/>
      <c r="G12" s="11"/>
    </row>
    <row r="13" spans="1:7" ht="15">
      <c r="A13" s="4"/>
      <c r="B13" s="5"/>
      <c r="C13" s="5"/>
      <c r="D13" s="5"/>
      <c r="E13" s="5"/>
      <c r="F13" s="5"/>
      <c r="G13" s="11"/>
    </row>
    <row r="14" spans="1:7" ht="15">
      <c r="A14" s="4" t="s">
        <v>103</v>
      </c>
      <c r="B14" s="5">
        <f>SUM(B15:B19)</f>
        <v>1191780.2</v>
      </c>
      <c r="C14" s="5">
        <f>SUM(C15:C19)</f>
        <v>1131793.3000000003</v>
      </c>
      <c r="D14" s="5">
        <f>SUM(D15:D19)</f>
        <v>870748.8999999999</v>
      </c>
      <c r="E14" s="5">
        <f>SUM(E15:E19)</f>
        <v>952238.8</v>
      </c>
      <c r="F14" s="5"/>
      <c r="G14" s="11"/>
    </row>
    <row r="15" spans="1:7" ht="15">
      <c r="A15" s="4" t="s">
        <v>98</v>
      </c>
      <c r="B15" s="12">
        <v>561799.1</v>
      </c>
      <c r="C15" s="5">
        <v>555961.8</v>
      </c>
      <c r="D15" s="5">
        <v>453046.8</v>
      </c>
      <c r="E15" s="5">
        <v>496727.2</v>
      </c>
      <c r="F15" s="5"/>
      <c r="G15" s="11"/>
    </row>
    <row r="16" spans="1:7" ht="15">
      <c r="A16" s="4" t="s">
        <v>99</v>
      </c>
      <c r="B16" s="12">
        <v>8003.9</v>
      </c>
      <c r="C16" s="5">
        <v>7181.3</v>
      </c>
      <c r="D16" s="5">
        <v>5542.3</v>
      </c>
      <c r="E16" s="5">
        <v>6073.1</v>
      </c>
      <c r="F16" s="5"/>
      <c r="G16" s="11"/>
    </row>
    <row r="17" spans="1:7" ht="15">
      <c r="A17" s="4" t="s">
        <v>100</v>
      </c>
      <c r="B17" s="12">
        <v>37451.9</v>
      </c>
      <c r="C17" s="5">
        <v>32547.4</v>
      </c>
      <c r="D17" s="5">
        <v>20711.8</v>
      </c>
      <c r="E17" s="5">
        <v>23146.4</v>
      </c>
      <c r="F17" s="5"/>
      <c r="G17" s="11"/>
    </row>
    <row r="18" spans="1:7" ht="15">
      <c r="A18" s="4" t="s">
        <v>101</v>
      </c>
      <c r="B18" s="12">
        <v>8905.1</v>
      </c>
      <c r="C18" s="5">
        <v>8746.9</v>
      </c>
      <c r="D18" s="5">
        <v>7774.4</v>
      </c>
      <c r="E18" s="5">
        <v>8113.8</v>
      </c>
      <c r="F18" s="5"/>
      <c r="G18" s="11"/>
    </row>
    <row r="19" spans="1:7" ht="15">
      <c r="A19" s="4" t="s">
        <v>102</v>
      </c>
      <c r="B19" s="12">
        <v>575620.2</v>
      </c>
      <c r="C19" s="5">
        <v>527355.9</v>
      </c>
      <c r="D19" s="5">
        <v>383673.6</v>
      </c>
      <c r="E19" s="5">
        <v>418178.3</v>
      </c>
      <c r="F19" s="5"/>
      <c r="G19" s="11"/>
    </row>
    <row r="20" spans="1:7" ht="15">
      <c r="A20" s="4"/>
      <c r="B20" s="5"/>
      <c r="C20" s="5"/>
      <c r="D20" s="5"/>
      <c r="E20" s="5"/>
      <c r="F20" s="5"/>
      <c r="G20" s="11"/>
    </row>
    <row r="21" spans="1:7" ht="15">
      <c r="A21" s="4" t="s">
        <v>104</v>
      </c>
      <c r="B21" s="5">
        <f>SUM(B22:B26)</f>
        <v>361769.2</v>
      </c>
      <c r="C21" s="5">
        <f>SUM(C22:C26)</f>
        <v>395184.30000000005</v>
      </c>
      <c r="D21" s="5">
        <f>SUM(D22:D26)</f>
        <v>351940.8</v>
      </c>
      <c r="E21" s="5">
        <f>SUM(E22:E26)</f>
        <v>329479.69999999995</v>
      </c>
      <c r="F21" s="5"/>
      <c r="G21" s="11"/>
    </row>
    <row r="22" spans="1:7" ht="15">
      <c r="A22" s="4" t="s">
        <v>98</v>
      </c>
      <c r="B22" s="12">
        <v>159428.5</v>
      </c>
      <c r="C22" s="5">
        <v>171977.1</v>
      </c>
      <c r="D22" s="5">
        <v>160597</v>
      </c>
      <c r="E22" s="5">
        <v>157450.2</v>
      </c>
      <c r="F22" s="5"/>
      <c r="G22" s="11"/>
    </row>
    <row r="23" spans="1:7" ht="15">
      <c r="A23" s="4" t="s">
        <v>99</v>
      </c>
      <c r="B23" s="12">
        <v>1790.2</v>
      </c>
      <c r="C23" s="5">
        <v>2385.4</v>
      </c>
      <c r="D23" s="5">
        <v>2825.4</v>
      </c>
      <c r="E23" s="5">
        <v>2156.8</v>
      </c>
      <c r="F23" s="5"/>
      <c r="G23" s="11"/>
    </row>
    <row r="24" spans="1:7" ht="15">
      <c r="A24" s="4" t="s">
        <v>100</v>
      </c>
      <c r="B24" s="12">
        <v>623.9</v>
      </c>
      <c r="C24" s="5">
        <v>736.6</v>
      </c>
      <c r="D24" s="5">
        <v>699.9</v>
      </c>
      <c r="E24" s="5">
        <v>676.4</v>
      </c>
      <c r="F24" s="5"/>
      <c r="G24" s="11"/>
    </row>
    <row r="25" spans="1:7" ht="15">
      <c r="A25" s="4" t="s">
        <v>101</v>
      </c>
      <c r="B25" s="12">
        <v>338.5</v>
      </c>
      <c r="C25" s="5">
        <v>424.5</v>
      </c>
      <c r="D25" s="5">
        <v>457.4</v>
      </c>
      <c r="E25" s="5">
        <v>258.5</v>
      </c>
      <c r="F25" s="5"/>
      <c r="G25" s="11"/>
    </row>
    <row r="26" spans="1:7" ht="15">
      <c r="A26" s="4" t="s">
        <v>102</v>
      </c>
      <c r="B26" s="12">
        <v>199588.1</v>
      </c>
      <c r="C26" s="5">
        <v>219660.7</v>
      </c>
      <c r="D26" s="5">
        <v>187361.1</v>
      </c>
      <c r="E26" s="5">
        <v>168937.8</v>
      </c>
      <c r="F26" s="5"/>
      <c r="G26" s="11"/>
    </row>
    <row r="27" spans="1:7" ht="15">
      <c r="A27" s="4"/>
      <c r="B27" s="5"/>
      <c r="C27" s="5"/>
      <c r="D27" s="5"/>
      <c r="E27" s="5"/>
      <c r="F27" s="5"/>
      <c r="G27" s="11"/>
    </row>
    <row r="28" spans="1:7" ht="15">
      <c r="A28" s="4" t="s">
        <v>105</v>
      </c>
      <c r="B28" s="5">
        <f>SUM(B29:B33)</f>
        <v>97079.9</v>
      </c>
      <c r="C28" s="5">
        <f>SUM(C29:C33)</f>
        <v>115472.30000000002</v>
      </c>
      <c r="D28" s="5">
        <f>SUM(D29:D33)</f>
        <v>114079.79999999999</v>
      </c>
      <c r="E28" s="5">
        <f>SUM(E29:E33)</f>
        <v>105790.5</v>
      </c>
      <c r="F28" s="5"/>
      <c r="G28" s="11"/>
    </row>
    <row r="29" spans="1:7" ht="15">
      <c r="A29" s="4" t="s">
        <v>98</v>
      </c>
      <c r="B29" s="5">
        <v>11629.7</v>
      </c>
      <c r="C29" s="5">
        <v>13836.6</v>
      </c>
      <c r="D29" s="5">
        <v>14238.7</v>
      </c>
      <c r="E29" s="5">
        <v>12827.9</v>
      </c>
      <c r="F29" s="5"/>
      <c r="G29" s="11"/>
    </row>
    <row r="30" spans="1:7" ht="15">
      <c r="A30" s="4" t="s">
        <v>99</v>
      </c>
      <c r="B30" s="5">
        <v>34629.5</v>
      </c>
      <c r="C30" s="5">
        <v>45248.6</v>
      </c>
      <c r="D30" s="5">
        <v>45568.5</v>
      </c>
      <c r="E30" s="5">
        <v>38365</v>
      </c>
      <c r="F30" s="5"/>
      <c r="G30" s="11"/>
    </row>
    <row r="31" spans="1:7" ht="15">
      <c r="A31" s="4" t="s">
        <v>100</v>
      </c>
      <c r="B31" s="5">
        <v>8897.7</v>
      </c>
      <c r="C31" s="5">
        <v>9769.6</v>
      </c>
      <c r="D31" s="5">
        <v>9250.7</v>
      </c>
      <c r="E31" s="5">
        <v>10557.1</v>
      </c>
      <c r="F31" s="5"/>
      <c r="G31" s="11"/>
    </row>
    <row r="32" spans="1:7" ht="15">
      <c r="A32" s="4" t="s">
        <v>101</v>
      </c>
      <c r="B32" s="5">
        <v>2646.7</v>
      </c>
      <c r="C32" s="5">
        <v>3287.6</v>
      </c>
      <c r="D32" s="5">
        <v>2706.4</v>
      </c>
      <c r="E32" s="5">
        <v>2971.4</v>
      </c>
      <c r="F32" s="5"/>
      <c r="G32" s="11"/>
    </row>
    <row r="33" spans="1:7" ht="15">
      <c r="A33" s="4" t="s">
        <v>102</v>
      </c>
      <c r="B33" s="5">
        <v>39276.3</v>
      </c>
      <c r="C33" s="5">
        <v>43329.9</v>
      </c>
      <c r="D33" s="5">
        <v>42315.5</v>
      </c>
      <c r="E33" s="5">
        <v>41069.1</v>
      </c>
      <c r="F33" s="5"/>
      <c r="G33" s="11"/>
    </row>
    <row r="34" spans="1:7" ht="15">
      <c r="A34" s="4"/>
      <c r="B34" s="5"/>
      <c r="C34" s="5"/>
      <c r="D34" s="5"/>
      <c r="E34" s="5"/>
      <c r="F34" s="5"/>
      <c r="G34" s="11"/>
    </row>
    <row r="35" spans="1:7" ht="15">
      <c r="A35" s="4" t="s">
        <v>106</v>
      </c>
      <c r="B35" s="5">
        <f>SUM(B36:B40)</f>
        <v>1933983.5</v>
      </c>
      <c r="C35" s="5">
        <f>SUM(C36:C40)</f>
        <v>1935068</v>
      </c>
      <c r="D35" s="5">
        <f>SUM(D36:D40)</f>
        <v>1603744.4</v>
      </c>
      <c r="E35" s="5">
        <f>SUM(E36:E40)</f>
        <v>1684068.2</v>
      </c>
      <c r="F35" s="5"/>
      <c r="G35" s="11"/>
    </row>
    <row r="36" spans="1:7" ht="15">
      <c r="A36" s="4" t="s">
        <v>98</v>
      </c>
      <c r="B36" s="5">
        <v>787169.9</v>
      </c>
      <c r="C36" s="5">
        <v>802411.4</v>
      </c>
      <c r="D36" s="5">
        <v>683158.9</v>
      </c>
      <c r="E36" s="5">
        <v>730026.7</v>
      </c>
      <c r="F36" s="5"/>
      <c r="G36" s="11"/>
    </row>
    <row r="37" spans="1:7" ht="15">
      <c r="A37" s="4" t="s">
        <v>99</v>
      </c>
      <c r="B37" s="5">
        <v>67263.8</v>
      </c>
      <c r="C37" s="5">
        <v>76561.8</v>
      </c>
      <c r="D37" s="5">
        <v>75183.4</v>
      </c>
      <c r="E37" s="5">
        <v>70034.4</v>
      </c>
      <c r="F37" s="5"/>
      <c r="G37" s="11"/>
    </row>
    <row r="38" spans="1:7" ht="15">
      <c r="A38" s="4" t="s">
        <v>100</v>
      </c>
      <c r="B38" s="5">
        <v>51237.9</v>
      </c>
      <c r="C38" s="5">
        <v>47793.9</v>
      </c>
      <c r="D38" s="5">
        <v>34757.2</v>
      </c>
      <c r="E38" s="5">
        <v>39053.7</v>
      </c>
      <c r="F38" s="5"/>
      <c r="G38" s="11"/>
    </row>
    <row r="39" spans="1:7" ht="15">
      <c r="A39" s="4" t="s">
        <v>101</v>
      </c>
      <c r="B39" s="5">
        <v>12406.2</v>
      </c>
      <c r="C39" s="5">
        <v>13034.2</v>
      </c>
      <c r="D39" s="5">
        <v>11373.6</v>
      </c>
      <c r="E39" s="5">
        <v>12063</v>
      </c>
      <c r="F39" s="5"/>
      <c r="G39" s="11"/>
    </row>
    <row r="40" spans="1:7" ht="15">
      <c r="A40" s="41" t="s">
        <v>102</v>
      </c>
      <c r="B40" s="63">
        <v>1015905.7</v>
      </c>
      <c r="C40" s="63">
        <v>995266.7</v>
      </c>
      <c r="D40" s="63">
        <v>799271.3</v>
      </c>
      <c r="E40" s="63">
        <v>832890.4</v>
      </c>
      <c r="F40" s="5"/>
      <c r="G40" s="11"/>
    </row>
    <row r="41" spans="1:7" ht="19.5" customHeight="1">
      <c r="A41" s="4" t="s">
        <v>217</v>
      </c>
      <c r="B41" s="5"/>
      <c r="C41" s="5"/>
      <c r="D41" s="5"/>
      <c r="E41" s="5"/>
      <c r="F41" s="5"/>
      <c r="G41" s="11"/>
    </row>
    <row r="42" spans="1:7" ht="15">
      <c r="A42" s="4" t="s">
        <v>107</v>
      </c>
      <c r="B42" s="5"/>
      <c r="C42" s="15"/>
      <c r="D42" s="5"/>
      <c r="E42" s="5"/>
      <c r="F42" s="5"/>
      <c r="G42" s="11"/>
    </row>
    <row r="43" spans="1:7" ht="3" customHeight="1" hidden="1">
      <c r="A43" s="4"/>
      <c r="B43" s="5"/>
      <c r="C43" s="15"/>
      <c r="D43" s="5"/>
      <c r="E43" s="5"/>
      <c r="F43" s="5"/>
      <c r="G43" s="11"/>
    </row>
    <row r="44" spans="1:7" ht="3.75" customHeight="1">
      <c r="A44" s="129"/>
      <c r="B44" s="5"/>
      <c r="C44" s="129"/>
      <c r="D44" s="5"/>
      <c r="E44" s="5"/>
      <c r="F44" s="5"/>
      <c r="G44" s="11"/>
    </row>
    <row r="45" spans="1:7" ht="15" customHeight="1">
      <c r="A45" s="121" t="s">
        <v>108</v>
      </c>
      <c r="B45" s="121"/>
      <c r="C45" s="121"/>
      <c r="D45" s="121"/>
      <c r="E45" s="121"/>
      <c r="F45" s="5"/>
      <c r="G45" s="11"/>
    </row>
    <row r="46" spans="1:7" ht="15">
      <c r="A46" s="102" t="s">
        <v>109</v>
      </c>
      <c r="B46" s="102"/>
      <c r="C46" s="102"/>
      <c r="D46" s="102"/>
      <c r="E46" s="102"/>
      <c r="F46" s="5"/>
      <c r="G46" s="11"/>
    </row>
    <row r="47" spans="1:7" ht="15">
      <c r="A47" s="4" t="s">
        <v>238</v>
      </c>
      <c r="B47" s="5"/>
      <c r="C47" s="129"/>
      <c r="D47" s="5"/>
      <c r="E47" s="5"/>
      <c r="F47" s="5"/>
      <c r="G47" s="11"/>
    </row>
    <row r="48" spans="1:6" ht="15">
      <c r="A48" s="32" t="s">
        <v>38</v>
      </c>
      <c r="B48" s="5"/>
      <c r="C48" s="9"/>
      <c r="D48" s="5"/>
      <c r="E48" s="5"/>
      <c r="F48" s="5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5">
      <c r="A1" s="41" t="s">
        <v>212</v>
      </c>
      <c r="B1" s="41"/>
      <c r="C1" s="41"/>
      <c r="D1" s="63"/>
      <c r="E1" s="66"/>
      <c r="F1" s="81"/>
    </row>
    <row r="2" spans="1:6" ht="15">
      <c r="A2" s="4"/>
      <c r="B2" s="64" t="s">
        <v>231</v>
      </c>
      <c r="C2" s="64" t="s">
        <v>233</v>
      </c>
      <c r="D2" s="64" t="s">
        <v>234</v>
      </c>
      <c r="E2" s="64" t="s">
        <v>234</v>
      </c>
      <c r="F2" s="81"/>
    </row>
    <row r="3" spans="1:6" ht="15">
      <c r="A3" s="43" t="s">
        <v>1</v>
      </c>
      <c r="B3" s="67">
        <v>2019</v>
      </c>
      <c r="C3" s="67">
        <v>2019</v>
      </c>
      <c r="D3" s="67">
        <v>2019</v>
      </c>
      <c r="E3" s="65">
        <v>2018</v>
      </c>
      <c r="F3" s="81"/>
    </row>
    <row r="4" spans="1:6" ht="8.25" customHeight="1">
      <c r="A4" s="47"/>
      <c r="B4" s="12"/>
      <c r="C4" s="12"/>
      <c r="D4" s="12"/>
      <c r="E4" s="12"/>
      <c r="F4" s="81"/>
    </row>
    <row r="5" spans="1:6" ht="15">
      <c r="A5" s="4"/>
      <c r="B5" s="119" t="s">
        <v>54</v>
      </c>
      <c r="C5" s="119"/>
      <c r="D5" s="119"/>
      <c r="E5" s="119"/>
      <c r="F5" s="81"/>
    </row>
    <row r="6" spans="1:6" ht="8.25" customHeight="1">
      <c r="A6" s="4"/>
      <c r="B6" s="52"/>
      <c r="C6" s="51"/>
      <c r="D6" s="51"/>
      <c r="E6" s="52"/>
      <c r="F6" s="81"/>
    </row>
    <row r="7" spans="1:6" ht="15">
      <c r="A7" s="4" t="s">
        <v>97</v>
      </c>
      <c r="B7" s="5">
        <f>SUM(B8:B12)</f>
        <v>218885.59999999998</v>
      </c>
      <c r="C7" s="5">
        <f>SUM(C8:C12)</f>
        <v>230554.5</v>
      </c>
      <c r="D7" s="5">
        <f>SUM(D8:D12)</f>
        <v>216650.3</v>
      </c>
      <c r="E7" s="5">
        <f>SUM(E8:E12)</f>
        <v>226641.4</v>
      </c>
      <c r="F7" s="5"/>
    </row>
    <row r="8" spans="1:6" ht="15">
      <c r="A8" s="4" t="s">
        <v>98</v>
      </c>
      <c r="B8" s="5">
        <v>117536.9</v>
      </c>
      <c r="C8" s="5">
        <v>121881.7</v>
      </c>
      <c r="D8" s="5">
        <v>118200.1</v>
      </c>
      <c r="E8" s="5">
        <v>118239.1</v>
      </c>
      <c r="F8" s="81"/>
    </row>
    <row r="9" spans="1:6" ht="15">
      <c r="A9" s="4" t="s">
        <v>99</v>
      </c>
      <c r="B9" s="5">
        <v>5511.4</v>
      </c>
      <c r="C9" s="5">
        <v>5698.2</v>
      </c>
      <c r="D9" s="5">
        <v>5498.4</v>
      </c>
      <c r="E9" s="5">
        <v>6539.2</v>
      </c>
      <c r="F9" s="81"/>
    </row>
    <row r="10" spans="1:6" ht="15">
      <c r="A10" s="4" t="s">
        <v>100</v>
      </c>
      <c r="B10" s="5">
        <v>2214.3</v>
      </c>
      <c r="C10" s="5">
        <v>2326.1</v>
      </c>
      <c r="D10" s="5">
        <v>2015</v>
      </c>
      <c r="E10" s="5">
        <v>2644.7</v>
      </c>
      <c r="F10" s="81"/>
    </row>
    <row r="11" spans="1:6" ht="15">
      <c r="A11" s="4" t="s">
        <v>101</v>
      </c>
      <c r="B11" s="5">
        <v>902.5</v>
      </c>
      <c r="C11" s="5">
        <v>1061.1</v>
      </c>
      <c r="D11" s="5">
        <v>816.2</v>
      </c>
      <c r="E11" s="5">
        <v>944.5</v>
      </c>
      <c r="F11" s="81"/>
    </row>
    <row r="12" spans="1:6" ht="15">
      <c r="A12" s="4" t="s">
        <v>102</v>
      </c>
      <c r="B12" s="5">
        <v>92720.5</v>
      </c>
      <c r="C12" s="5">
        <v>99587.4</v>
      </c>
      <c r="D12" s="5">
        <v>90120.6</v>
      </c>
      <c r="E12" s="5">
        <v>98273.9</v>
      </c>
      <c r="F12" s="81"/>
    </row>
    <row r="13" spans="1:6" ht="15">
      <c r="A13" s="4"/>
      <c r="B13" s="5"/>
      <c r="C13" s="5"/>
      <c r="D13" s="5"/>
      <c r="E13" s="5"/>
      <c r="F13" s="81"/>
    </row>
    <row r="14" spans="1:6" ht="15">
      <c r="A14" s="4" t="s">
        <v>103</v>
      </c>
      <c r="B14" s="5">
        <f>SUM(B15:B19)</f>
        <v>25495.1</v>
      </c>
      <c r="C14" s="5">
        <f>SUM(C15:C19)</f>
        <v>25476.699999999997</v>
      </c>
      <c r="D14" s="5">
        <f>SUM(D15:D19)</f>
        <v>25118.2</v>
      </c>
      <c r="E14" s="5">
        <f>SUM(E15:E19)</f>
        <v>27865.9</v>
      </c>
      <c r="F14" s="33"/>
    </row>
    <row r="15" spans="1:6" ht="15">
      <c r="A15" s="4" t="s">
        <v>98</v>
      </c>
      <c r="B15" s="5">
        <v>10279.7</v>
      </c>
      <c r="C15" s="5">
        <v>10254.8</v>
      </c>
      <c r="D15" s="5">
        <v>10827.4</v>
      </c>
      <c r="E15" s="5">
        <v>11549.6</v>
      </c>
      <c r="F15" s="81"/>
    </row>
    <row r="16" spans="1:6" ht="15">
      <c r="A16" s="4" t="s">
        <v>99</v>
      </c>
      <c r="B16" s="5">
        <v>474.8</v>
      </c>
      <c r="C16" s="5">
        <v>506.7</v>
      </c>
      <c r="D16" s="5">
        <v>557.6</v>
      </c>
      <c r="E16" s="5">
        <v>434</v>
      </c>
      <c r="F16" s="81"/>
    </row>
    <row r="17" spans="1:6" ht="15">
      <c r="A17" s="4" t="s">
        <v>100</v>
      </c>
      <c r="B17" s="5">
        <v>2578</v>
      </c>
      <c r="C17" s="5">
        <v>2389.3</v>
      </c>
      <c r="D17" s="5">
        <v>2249.7</v>
      </c>
      <c r="E17" s="5">
        <v>3089.4</v>
      </c>
      <c r="F17" s="81"/>
    </row>
    <row r="18" spans="1:6" ht="15">
      <c r="A18" s="4" t="s">
        <v>101</v>
      </c>
      <c r="B18" s="5">
        <v>1778.7</v>
      </c>
      <c r="C18" s="5">
        <v>2023.3</v>
      </c>
      <c r="D18" s="5">
        <v>1842.8</v>
      </c>
      <c r="E18" s="5">
        <v>2175.4</v>
      </c>
      <c r="F18" s="81"/>
    </row>
    <row r="19" spans="1:6" ht="15">
      <c r="A19" s="4" t="s">
        <v>102</v>
      </c>
      <c r="B19" s="5">
        <v>10383.9</v>
      </c>
      <c r="C19" s="5">
        <v>10302.6</v>
      </c>
      <c r="D19" s="5">
        <v>9640.7</v>
      </c>
      <c r="E19" s="5">
        <v>10617.5</v>
      </c>
      <c r="F19" s="81"/>
    </row>
    <row r="20" spans="1:6" ht="15">
      <c r="A20" s="4"/>
      <c r="B20" s="5"/>
      <c r="C20" s="5"/>
      <c r="D20" s="5"/>
      <c r="E20" s="5"/>
      <c r="F20" s="81"/>
    </row>
    <row r="21" spans="1:6" ht="15">
      <c r="A21" s="4" t="s">
        <v>104</v>
      </c>
      <c r="B21" s="5">
        <f>SUM(B22:B26)</f>
        <v>5159.6</v>
      </c>
      <c r="C21" s="5">
        <f>SUM(C22:C26)</f>
        <v>4778.7</v>
      </c>
      <c r="D21" s="5">
        <f>SUM(D22:D26)</f>
        <v>5469.3</v>
      </c>
      <c r="E21" s="5">
        <f>SUM(E22:E26)</f>
        <v>4305</v>
      </c>
      <c r="F21" s="5"/>
    </row>
    <row r="22" spans="1:6" ht="15">
      <c r="A22" s="4" t="s">
        <v>98</v>
      </c>
      <c r="B22" s="5">
        <v>2328.7</v>
      </c>
      <c r="C22" s="5">
        <v>1899.1</v>
      </c>
      <c r="D22" s="5">
        <v>2704.6</v>
      </c>
      <c r="E22" s="5">
        <v>2040.3</v>
      </c>
      <c r="F22" s="81"/>
    </row>
    <row r="23" spans="1:6" ht="15">
      <c r="A23" s="4" t="s">
        <v>99</v>
      </c>
      <c r="B23" s="5">
        <v>189.7</v>
      </c>
      <c r="C23" s="5">
        <v>256.7</v>
      </c>
      <c r="D23" s="5">
        <v>128.9</v>
      </c>
      <c r="E23" s="5">
        <v>195.2</v>
      </c>
      <c r="F23" s="81"/>
    </row>
    <row r="24" spans="1:6" ht="15">
      <c r="A24" s="4" t="s">
        <v>100</v>
      </c>
      <c r="B24" s="5">
        <v>97.8</v>
      </c>
      <c r="C24" s="5">
        <v>106.4</v>
      </c>
      <c r="D24" s="5">
        <v>135.3</v>
      </c>
      <c r="E24" s="5">
        <v>81.4</v>
      </c>
      <c r="F24" s="81"/>
    </row>
    <row r="25" spans="1:6" ht="15">
      <c r="A25" s="4" t="s">
        <v>101</v>
      </c>
      <c r="B25" s="5">
        <v>89.8</v>
      </c>
      <c r="C25" s="5">
        <v>128.3</v>
      </c>
      <c r="D25" s="5">
        <v>43.4</v>
      </c>
      <c r="E25" s="5">
        <v>75.9</v>
      </c>
      <c r="F25" s="81"/>
    </row>
    <row r="26" spans="1:6" ht="15">
      <c r="A26" s="4" t="s">
        <v>102</v>
      </c>
      <c r="B26" s="5">
        <v>2453.6</v>
      </c>
      <c r="C26" s="5">
        <v>2388.2</v>
      </c>
      <c r="D26" s="5">
        <v>2457.1</v>
      </c>
      <c r="E26" s="5">
        <v>1912.2</v>
      </c>
      <c r="F26" s="81"/>
    </row>
    <row r="27" spans="1:6" ht="15">
      <c r="A27" s="4"/>
      <c r="B27" s="5"/>
      <c r="C27" s="5"/>
      <c r="D27" s="5"/>
      <c r="E27" s="5"/>
      <c r="F27" s="81"/>
    </row>
    <row r="28" spans="1:6" ht="15">
      <c r="A28" s="4" t="s">
        <v>105</v>
      </c>
      <c r="B28" s="5">
        <f>SUM(B29:B33)</f>
        <v>21546.2</v>
      </c>
      <c r="C28" s="5">
        <f>SUM(C29:C33)</f>
        <v>23312.199999999997</v>
      </c>
      <c r="D28" s="5">
        <f>SUM(D29:D33)</f>
        <v>21152.4</v>
      </c>
      <c r="E28" s="5">
        <f>SUM(E29:E33)</f>
        <v>24239.9</v>
      </c>
      <c r="F28" s="5"/>
    </row>
    <row r="29" spans="1:6" ht="15">
      <c r="A29" s="4" t="s">
        <v>98</v>
      </c>
      <c r="B29" s="5">
        <v>1677.3</v>
      </c>
      <c r="C29" s="5">
        <v>2119.4</v>
      </c>
      <c r="D29" s="5">
        <v>1669.9</v>
      </c>
      <c r="E29" s="5">
        <v>1994</v>
      </c>
      <c r="F29" s="81"/>
    </row>
    <row r="30" spans="1:6" ht="15">
      <c r="A30" s="4" t="s">
        <v>99</v>
      </c>
      <c r="B30" s="5">
        <v>687.2</v>
      </c>
      <c r="C30" s="5">
        <v>1192.1</v>
      </c>
      <c r="D30" s="5">
        <v>870.3</v>
      </c>
      <c r="E30" s="5">
        <v>1087.4</v>
      </c>
      <c r="F30" s="81"/>
    </row>
    <row r="31" spans="1:6" ht="15">
      <c r="A31" s="4" t="s">
        <v>100</v>
      </c>
      <c r="B31" s="5">
        <v>1368.4</v>
      </c>
      <c r="C31" s="5">
        <v>1653.8</v>
      </c>
      <c r="D31" s="5">
        <v>1402.5</v>
      </c>
      <c r="E31" s="5">
        <v>1479.9</v>
      </c>
      <c r="F31" s="81"/>
    </row>
    <row r="32" spans="1:6" ht="15">
      <c r="A32" s="4" t="s">
        <v>101</v>
      </c>
      <c r="B32" s="5">
        <v>38.6</v>
      </c>
      <c r="C32" s="5">
        <v>57.8</v>
      </c>
      <c r="D32" s="5">
        <v>49.8</v>
      </c>
      <c r="E32" s="5">
        <v>60.3</v>
      </c>
      <c r="F32" s="81"/>
    </row>
    <row r="33" spans="1:6" ht="15">
      <c r="A33" s="4" t="s">
        <v>102</v>
      </c>
      <c r="B33" s="5">
        <v>17774.7</v>
      </c>
      <c r="C33" s="5">
        <v>18289.1</v>
      </c>
      <c r="D33" s="5">
        <v>17159.9</v>
      </c>
      <c r="E33" s="5">
        <v>19618.3</v>
      </c>
      <c r="F33" s="81"/>
    </row>
    <row r="34" spans="1:6" ht="15">
      <c r="A34" s="4"/>
      <c r="B34" s="5"/>
      <c r="C34" s="5"/>
      <c r="D34" s="5"/>
      <c r="E34" s="5"/>
      <c r="F34" s="81"/>
    </row>
    <row r="35" spans="1:6" ht="15">
      <c r="A35" s="4" t="s">
        <v>110</v>
      </c>
      <c r="B35" s="5">
        <f>SUM(B36:B40)</f>
        <v>271615.7</v>
      </c>
      <c r="C35" s="5">
        <f>SUM(C36:C40)</f>
        <v>284332.5</v>
      </c>
      <c r="D35" s="5">
        <f>SUM(D36:D40)</f>
        <v>268767.1</v>
      </c>
      <c r="E35" s="5">
        <f>SUM(E36:E40)</f>
        <v>283464.89999999997</v>
      </c>
      <c r="F35" s="81"/>
    </row>
    <row r="36" spans="1:6" ht="15">
      <c r="A36" s="4" t="s">
        <v>98</v>
      </c>
      <c r="B36" s="5">
        <v>131939.2</v>
      </c>
      <c r="C36" s="5">
        <v>136232.5</v>
      </c>
      <c r="D36" s="5">
        <v>133534.9</v>
      </c>
      <c r="E36" s="5">
        <v>133946.9</v>
      </c>
      <c r="F36" s="81"/>
    </row>
    <row r="37" spans="1:6" ht="15">
      <c r="A37" s="4" t="s">
        <v>99</v>
      </c>
      <c r="B37" s="5">
        <v>7077.1</v>
      </c>
      <c r="C37" s="5">
        <v>7658.6</v>
      </c>
      <c r="D37" s="5">
        <v>7071</v>
      </c>
      <c r="E37" s="5">
        <v>8273.4</v>
      </c>
      <c r="F37" s="81"/>
    </row>
    <row r="38" spans="1:6" ht="15">
      <c r="A38" s="4" t="s">
        <v>100</v>
      </c>
      <c r="B38" s="5">
        <v>6272.8</v>
      </c>
      <c r="C38" s="5">
        <v>6480.8</v>
      </c>
      <c r="D38" s="5">
        <v>5817.5</v>
      </c>
      <c r="E38" s="5">
        <v>7312.1</v>
      </c>
      <c r="F38" s="81"/>
    </row>
    <row r="39" spans="1:6" ht="15">
      <c r="A39" s="4" t="s">
        <v>101</v>
      </c>
      <c r="B39" s="5">
        <v>2809.6</v>
      </c>
      <c r="C39" s="5">
        <v>3270.5</v>
      </c>
      <c r="D39" s="5">
        <v>2752.2</v>
      </c>
      <c r="E39" s="5">
        <v>3256.3</v>
      </c>
      <c r="F39" s="81"/>
    </row>
    <row r="40" spans="1:6" ht="15">
      <c r="A40" s="41" t="s">
        <v>102</v>
      </c>
      <c r="B40" s="63">
        <v>123517</v>
      </c>
      <c r="C40" s="63">
        <v>130690.1</v>
      </c>
      <c r="D40" s="63">
        <v>119591.5</v>
      </c>
      <c r="E40" s="63">
        <v>130676.2</v>
      </c>
      <c r="F40" s="81"/>
    </row>
    <row r="41" spans="1:6" ht="14.25" customHeight="1">
      <c r="A41" s="4" t="s">
        <v>217</v>
      </c>
      <c r="B41" s="5"/>
      <c r="C41" s="5"/>
      <c r="D41" s="5"/>
      <c r="E41" s="5"/>
      <c r="F41" s="81"/>
    </row>
    <row r="42" spans="1:6" ht="13.5" customHeight="1">
      <c r="A42" s="4" t="s">
        <v>107</v>
      </c>
      <c r="B42" s="68"/>
      <c r="C42" s="68"/>
      <c r="D42" s="58"/>
      <c r="E42" s="24"/>
      <c r="F42" s="81"/>
    </row>
    <row r="43" spans="1:6" ht="3" customHeight="1">
      <c r="A43" s="129"/>
      <c r="B43" s="24"/>
      <c r="C43" s="24"/>
      <c r="D43" s="58"/>
      <c r="E43" s="24"/>
      <c r="F43" s="81"/>
    </row>
    <row r="44" spans="1:6" ht="13.5" customHeight="1">
      <c r="A44" s="126" t="s">
        <v>108</v>
      </c>
      <c r="B44" s="126"/>
      <c r="C44" s="126"/>
      <c r="D44" s="126"/>
      <c r="E44" s="126"/>
      <c r="F44" s="81"/>
    </row>
    <row r="45" spans="1:6" ht="17.25" customHeight="1">
      <c r="A45" s="104" t="s">
        <v>109</v>
      </c>
      <c r="B45" s="104"/>
      <c r="C45" s="104"/>
      <c r="D45" s="104"/>
      <c r="E45" s="104"/>
      <c r="F45" s="81"/>
    </row>
    <row r="46" spans="1:6" ht="15">
      <c r="A46" s="4" t="s">
        <v>239</v>
      </c>
      <c r="B46" s="68"/>
      <c r="C46" s="68"/>
      <c r="D46" s="58"/>
      <c r="E46" s="24"/>
      <c r="F46" s="81"/>
    </row>
    <row r="47" spans="1:6" ht="15">
      <c r="A47" s="9"/>
      <c r="B47" s="9"/>
      <c r="C47" s="9"/>
      <c r="D47" s="5"/>
      <c r="E47" s="9"/>
      <c r="F47" s="9"/>
    </row>
  </sheetData>
  <sheetProtection/>
  <mergeCells count="2">
    <mergeCell ref="B5:E5"/>
    <mergeCell ref="A44:E44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5">
      <c r="A1" s="69" t="s">
        <v>213</v>
      </c>
      <c r="B1" s="70"/>
      <c r="C1" s="5"/>
      <c r="D1" s="70"/>
      <c r="E1" s="70"/>
      <c r="F1" s="5"/>
    </row>
    <row r="2" spans="1:6" ht="15">
      <c r="A2" s="70"/>
      <c r="B2" s="10" t="s">
        <v>231</v>
      </c>
      <c r="C2" s="10" t="s">
        <v>233</v>
      </c>
      <c r="D2" s="10" t="s">
        <v>234</v>
      </c>
      <c r="E2" s="10" t="s">
        <v>234</v>
      </c>
      <c r="F2" s="5"/>
    </row>
    <row r="3" spans="1:6" ht="15">
      <c r="A3" s="71" t="s">
        <v>111</v>
      </c>
      <c r="B3" s="57">
        <v>2019</v>
      </c>
      <c r="C3" s="57">
        <v>2019</v>
      </c>
      <c r="D3" s="57">
        <v>2019</v>
      </c>
      <c r="E3" s="65">
        <v>2018</v>
      </c>
      <c r="F3" s="5"/>
    </row>
    <row r="4" spans="1:6" ht="8.25" customHeight="1">
      <c r="A4" s="72"/>
      <c r="B4" s="12"/>
      <c r="C4" s="12"/>
      <c r="D4" s="3"/>
      <c r="E4" s="3"/>
      <c r="F4" s="12"/>
    </row>
    <row r="5" spans="1:6" ht="15">
      <c r="A5" s="70"/>
      <c r="B5" s="119" t="s">
        <v>112</v>
      </c>
      <c r="C5" s="119"/>
      <c r="D5" s="119"/>
      <c r="E5" s="119"/>
      <c r="F5" s="17"/>
    </row>
    <row r="6" spans="1:6" ht="7.5" customHeight="1">
      <c r="A6" s="70"/>
      <c r="B6" s="101"/>
      <c r="C6" s="17"/>
      <c r="D6" s="47"/>
      <c r="E6" s="47"/>
      <c r="F6" s="17"/>
    </row>
    <row r="7" spans="1:6" ht="15">
      <c r="A7" s="70" t="s">
        <v>113</v>
      </c>
      <c r="B7" s="12">
        <v>126894.4</v>
      </c>
      <c r="C7" s="12">
        <v>126798.2</v>
      </c>
      <c r="D7" s="12">
        <v>114577.2</v>
      </c>
      <c r="E7" s="5">
        <v>126934</v>
      </c>
      <c r="F7" s="5"/>
    </row>
    <row r="8" spans="1:6" ht="15">
      <c r="A8" s="70" t="s">
        <v>114</v>
      </c>
      <c r="B8" s="12">
        <v>3181.3</v>
      </c>
      <c r="C8" s="12">
        <v>3117.1</v>
      </c>
      <c r="D8" s="12">
        <v>2545.7</v>
      </c>
      <c r="E8" s="5">
        <v>2754.4</v>
      </c>
      <c r="F8" s="5"/>
    </row>
    <row r="9" spans="1:6" ht="15">
      <c r="A9" s="70" t="s">
        <v>115</v>
      </c>
      <c r="B9" s="12">
        <v>8189.1</v>
      </c>
      <c r="C9" s="12">
        <v>7357.1</v>
      </c>
      <c r="D9" s="12">
        <v>6637.2</v>
      </c>
      <c r="E9" s="5">
        <v>7679</v>
      </c>
      <c r="F9" s="5"/>
    </row>
    <row r="10" spans="1:6" ht="15">
      <c r="A10" s="70" t="s">
        <v>116</v>
      </c>
      <c r="B10" s="12">
        <v>12971.1</v>
      </c>
      <c r="C10" s="12">
        <v>15909.3</v>
      </c>
      <c r="D10" s="12">
        <v>12156.2</v>
      </c>
      <c r="E10" s="5">
        <v>13701.3</v>
      </c>
      <c r="F10" s="5"/>
    </row>
    <row r="11" spans="1:6" ht="15">
      <c r="A11" s="70" t="s">
        <v>117</v>
      </c>
      <c r="B11" s="12">
        <v>7489.4</v>
      </c>
      <c r="C11" s="12">
        <v>7790.5</v>
      </c>
      <c r="D11" s="12">
        <v>5977.6</v>
      </c>
      <c r="E11" s="5">
        <v>6553.9</v>
      </c>
      <c r="F11" s="5"/>
    </row>
    <row r="12" spans="1:6" ht="15">
      <c r="A12" s="70" t="s">
        <v>118</v>
      </c>
      <c r="B12" s="12">
        <v>10696</v>
      </c>
      <c r="C12" s="12">
        <v>9326.4</v>
      </c>
      <c r="D12" s="12">
        <v>8863.7</v>
      </c>
      <c r="E12" s="5">
        <v>10313</v>
      </c>
      <c r="F12" s="5"/>
    </row>
    <row r="13" spans="1:6" ht="15">
      <c r="A13" s="70" t="s">
        <v>119</v>
      </c>
      <c r="B13" s="12">
        <v>27982.7</v>
      </c>
      <c r="C13" s="12">
        <v>26446.9</v>
      </c>
      <c r="D13" s="12">
        <v>27150</v>
      </c>
      <c r="E13" s="5">
        <v>26007.8</v>
      </c>
      <c r="F13" s="5"/>
    </row>
    <row r="14" spans="1:6" ht="15">
      <c r="A14" s="70" t="s">
        <v>120</v>
      </c>
      <c r="B14" s="12">
        <v>33552.2</v>
      </c>
      <c r="C14" s="12">
        <v>36471.6</v>
      </c>
      <c r="D14" s="12">
        <v>32579.9</v>
      </c>
      <c r="E14" s="5">
        <v>40353.4</v>
      </c>
      <c r="F14" s="5"/>
    </row>
    <row r="15" spans="1:6" ht="15">
      <c r="A15" s="70" t="s">
        <v>121</v>
      </c>
      <c r="B15" s="12">
        <v>22698.6</v>
      </c>
      <c r="C15" s="12">
        <v>20264.1</v>
      </c>
      <c r="D15" s="12">
        <v>18594.8</v>
      </c>
      <c r="E15" s="5">
        <v>19528</v>
      </c>
      <c r="F15" s="5"/>
    </row>
    <row r="16" spans="1:6" ht="15">
      <c r="A16" s="70" t="s">
        <v>122</v>
      </c>
      <c r="B16" s="12">
        <v>4148.6</v>
      </c>
      <c r="C16" s="12">
        <v>5136.5</v>
      </c>
      <c r="D16" s="12">
        <v>3264.8</v>
      </c>
      <c r="E16" s="5">
        <v>3924.1</v>
      </c>
      <c r="F16" s="5"/>
    </row>
    <row r="17" spans="1:6" ht="15">
      <c r="A17" s="70" t="s">
        <v>123</v>
      </c>
      <c r="B17" s="12">
        <v>2056.2</v>
      </c>
      <c r="C17" s="12">
        <v>2400.6</v>
      </c>
      <c r="D17" s="12">
        <v>1719.1</v>
      </c>
      <c r="E17" s="5">
        <v>1838.2</v>
      </c>
      <c r="F17" s="5"/>
    </row>
    <row r="18" spans="1:6" ht="15">
      <c r="A18" s="70" t="s">
        <v>124</v>
      </c>
      <c r="B18" s="12">
        <v>1863.7</v>
      </c>
      <c r="C18" s="12">
        <v>2541.2</v>
      </c>
      <c r="D18" s="12">
        <v>1334.4</v>
      </c>
      <c r="E18" s="5">
        <v>1857.7</v>
      </c>
      <c r="F18" s="5"/>
    </row>
    <row r="19" spans="1:6" ht="15">
      <c r="A19" s="70" t="s">
        <v>125</v>
      </c>
      <c r="B19" s="12">
        <v>20640.9</v>
      </c>
      <c r="C19" s="12">
        <v>21233.8</v>
      </c>
      <c r="D19" s="12">
        <v>19747.3</v>
      </c>
      <c r="E19" s="5">
        <v>16816.3</v>
      </c>
      <c r="F19" s="5"/>
    </row>
    <row r="20" spans="1:6" ht="15">
      <c r="A20" s="70" t="s">
        <v>126</v>
      </c>
      <c r="B20" s="12">
        <v>1186.8</v>
      </c>
      <c r="C20" s="12">
        <v>1370</v>
      </c>
      <c r="D20" s="12">
        <v>1145.5</v>
      </c>
      <c r="E20" s="5">
        <v>1142</v>
      </c>
      <c r="F20" s="5"/>
    </row>
    <row r="21" spans="1:6" ht="15">
      <c r="A21" s="70" t="s">
        <v>127</v>
      </c>
      <c r="B21" s="12">
        <v>1216.4</v>
      </c>
      <c r="C21" s="12">
        <v>1667.7</v>
      </c>
      <c r="D21" s="12">
        <v>1609.9</v>
      </c>
      <c r="E21" s="5">
        <v>1574.4</v>
      </c>
      <c r="F21" s="5"/>
    </row>
    <row r="22" spans="1:6" ht="15">
      <c r="A22" s="70" t="s">
        <v>128</v>
      </c>
      <c r="B22" s="12">
        <v>2819.9</v>
      </c>
      <c r="C22" s="12">
        <v>2488.9</v>
      </c>
      <c r="D22" s="12">
        <v>2005.6</v>
      </c>
      <c r="E22" s="5">
        <v>1819.1</v>
      </c>
      <c r="F22" s="5"/>
    </row>
    <row r="23" spans="1:6" ht="15">
      <c r="A23" s="70" t="s">
        <v>129</v>
      </c>
      <c r="B23" s="12">
        <v>13164.4</v>
      </c>
      <c r="C23" s="12">
        <v>12879.9</v>
      </c>
      <c r="D23" s="12">
        <v>12276.3</v>
      </c>
      <c r="E23" s="5">
        <v>9399.5</v>
      </c>
      <c r="F23" s="5"/>
    </row>
    <row r="24" spans="1:6" ht="15">
      <c r="A24" s="70" t="s">
        <v>130</v>
      </c>
      <c r="B24" s="12">
        <v>617096.4</v>
      </c>
      <c r="C24" s="12">
        <v>628919.6</v>
      </c>
      <c r="D24" s="12">
        <v>527766.2</v>
      </c>
      <c r="E24" s="5">
        <v>565865.5</v>
      </c>
      <c r="F24" s="5"/>
    </row>
    <row r="25" spans="1:6" ht="15">
      <c r="A25" s="70" t="s">
        <v>131</v>
      </c>
      <c r="B25" s="12">
        <v>958</v>
      </c>
      <c r="C25" s="12">
        <v>977.3</v>
      </c>
      <c r="D25" s="12">
        <v>1017.1</v>
      </c>
      <c r="E25" s="5">
        <v>1526.3</v>
      </c>
      <c r="F25" s="5"/>
    </row>
    <row r="26" spans="1:6" ht="15">
      <c r="A26" s="70" t="s">
        <v>132</v>
      </c>
      <c r="B26" s="12">
        <v>61928.8</v>
      </c>
      <c r="C26" s="12">
        <v>68689.9</v>
      </c>
      <c r="D26" s="12">
        <v>56073.5</v>
      </c>
      <c r="E26" s="5">
        <v>51003.1</v>
      </c>
      <c r="F26" s="5"/>
    </row>
    <row r="27" spans="1:6" ht="15">
      <c r="A27" s="70" t="s">
        <v>133</v>
      </c>
      <c r="B27" s="12">
        <v>23353.1</v>
      </c>
      <c r="C27" s="12">
        <v>22929.8</v>
      </c>
      <c r="D27" s="12">
        <v>20104.4</v>
      </c>
      <c r="E27" s="5">
        <v>16214.5</v>
      </c>
      <c r="F27" s="5"/>
    </row>
    <row r="28" spans="1:6" ht="15">
      <c r="A28" s="70" t="s">
        <v>134</v>
      </c>
      <c r="B28" s="12">
        <v>243345.5</v>
      </c>
      <c r="C28" s="12">
        <v>221809.6</v>
      </c>
      <c r="D28" s="12">
        <v>195331.7</v>
      </c>
      <c r="E28" s="5">
        <v>233992.8</v>
      </c>
      <c r="F28" s="5"/>
    </row>
    <row r="29" spans="1:6" ht="15">
      <c r="A29" s="70" t="s">
        <v>135</v>
      </c>
      <c r="B29" s="12">
        <v>350.2</v>
      </c>
      <c r="C29" s="12">
        <v>310.1</v>
      </c>
      <c r="D29" s="12">
        <v>230.4</v>
      </c>
      <c r="E29" s="5">
        <v>615.4</v>
      </c>
      <c r="F29" s="5"/>
    </row>
    <row r="30" spans="1:6" ht="15">
      <c r="A30" s="70" t="s">
        <v>136</v>
      </c>
      <c r="B30" s="12">
        <v>87848.9</v>
      </c>
      <c r="C30" s="12">
        <v>98261.7</v>
      </c>
      <c r="D30" s="12">
        <v>85319.1</v>
      </c>
      <c r="E30" s="5">
        <v>86496.7</v>
      </c>
      <c r="F30" s="5"/>
    </row>
    <row r="31" spans="1:6" ht="15">
      <c r="A31" s="70" t="s">
        <v>137</v>
      </c>
      <c r="B31" s="12">
        <v>24240.7</v>
      </c>
      <c r="C31" s="12">
        <v>24511.1</v>
      </c>
      <c r="D31" s="12">
        <v>17992.5</v>
      </c>
      <c r="E31" s="5">
        <v>20537</v>
      </c>
      <c r="F31" s="5"/>
    </row>
    <row r="32" spans="1:6" ht="15">
      <c r="A32" s="70" t="s">
        <v>138</v>
      </c>
      <c r="B32" s="12">
        <v>401.7</v>
      </c>
      <c r="C32" s="12">
        <v>470.8</v>
      </c>
      <c r="D32" s="12">
        <v>521.7</v>
      </c>
      <c r="E32" s="5">
        <v>503.6</v>
      </c>
      <c r="F32" s="5"/>
    </row>
    <row r="33" spans="1:6" ht="15">
      <c r="A33" s="70" t="s">
        <v>139</v>
      </c>
      <c r="B33" s="12">
        <v>1000.2</v>
      </c>
      <c r="C33" s="12">
        <v>987.1</v>
      </c>
      <c r="D33" s="12">
        <v>923.8</v>
      </c>
      <c r="E33" s="5">
        <v>1115.3</v>
      </c>
      <c r="F33" s="5"/>
    </row>
    <row r="34" spans="1:6" ht="15">
      <c r="A34" s="70" t="s">
        <v>140</v>
      </c>
      <c r="B34" s="12">
        <v>6508</v>
      </c>
      <c r="C34" s="12">
        <v>6868.4</v>
      </c>
      <c r="D34" s="12">
        <v>5028.8</v>
      </c>
      <c r="E34" s="5">
        <v>4144.4</v>
      </c>
      <c r="F34" s="5"/>
    </row>
    <row r="35" spans="1:6" ht="15">
      <c r="A35" s="70" t="s">
        <v>141</v>
      </c>
      <c r="B35" s="12">
        <v>3053</v>
      </c>
      <c r="C35" s="12">
        <v>2617.8</v>
      </c>
      <c r="D35" s="12">
        <v>1975.2</v>
      </c>
      <c r="E35" s="5">
        <v>2372.6</v>
      </c>
      <c r="F35" s="5"/>
    </row>
    <row r="36" spans="1:6" ht="15">
      <c r="A36" s="70" t="s">
        <v>142</v>
      </c>
      <c r="B36" s="12">
        <v>64740.6</v>
      </c>
      <c r="C36" s="12">
        <v>73613</v>
      </c>
      <c r="D36" s="12">
        <v>63599.9</v>
      </c>
      <c r="E36" s="5">
        <v>63093.8</v>
      </c>
      <c r="F36" s="5"/>
    </row>
    <row r="37" spans="1:6" ht="15">
      <c r="A37" s="70" t="s">
        <v>143</v>
      </c>
      <c r="B37" s="12">
        <v>3319.2</v>
      </c>
      <c r="C37" s="12">
        <v>2822.1</v>
      </c>
      <c r="D37" s="12">
        <v>2154.1</v>
      </c>
      <c r="E37" s="5">
        <v>2773.6</v>
      </c>
      <c r="F37" s="5"/>
    </row>
    <row r="38" spans="1:6" ht="15">
      <c r="A38" s="70" t="s">
        <v>144</v>
      </c>
      <c r="B38" s="12">
        <v>4800.1</v>
      </c>
      <c r="C38" s="12">
        <v>5547.2</v>
      </c>
      <c r="D38" s="12">
        <v>4776.7</v>
      </c>
      <c r="E38" s="5">
        <v>5591.9</v>
      </c>
      <c r="F38" s="5"/>
    </row>
    <row r="39" spans="1:6" ht="15">
      <c r="A39" s="70" t="s">
        <v>145</v>
      </c>
      <c r="B39" s="12">
        <v>8092.7</v>
      </c>
      <c r="C39" s="12">
        <v>9793.5</v>
      </c>
      <c r="D39" s="12">
        <v>6874.8</v>
      </c>
      <c r="E39" s="5">
        <v>8632.6</v>
      </c>
      <c r="F39" s="5"/>
    </row>
    <row r="40" spans="1:6" ht="15">
      <c r="A40" s="70" t="s">
        <v>146</v>
      </c>
      <c r="B40" s="12">
        <v>1198.8</v>
      </c>
      <c r="C40" s="12">
        <v>1317.9</v>
      </c>
      <c r="D40" s="12">
        <v>1190.8</v>
      </c>
      <c r="E40" s="5">
        <v>1342.3</v>
      </c>
      <c r="F40" s="5"/>
    </row>
    <row r="41" spans="1:6" ht="15">
      <c r="A41" s="70" t="s">
        <v>147</v>
      </c>
      <c r="B41" s="12">
        <v>5336.2</v>
      </c>
      <c r="C41" s="12">
        <v>4844</v>
      </c>
      <c r="D41" s="12">
        <v>3964.1</v>
      </c>
      <c r="E41" s="5">
        <v>5102.1</v>
      </c>
      <c r="F41" s="5"/>
    </row>
    <row r="42" spans="1:6" ht="15">
      <c r="A42" s="70" t="s">
        <v>148</v>
      </c>
      <c r="B42" s="12">
        <v>74364</v>
      </c>
      <c r="C42" s="12">
        <v>80287.9</v>
      </c>
      <c r="D42" s="12">
        <v>58956.2</v>
      </c>
      <c r="E42" s="5">
        <v>59770</v>
      </c>
      <c r="F42" s="5"/>
    </row>
    <row r="43" spans="1:6" ht="15">
      <c r="A43" s="70" t="s">
        <v>149</v>
      </c>
      <c r="B43" s="12">
        <v>88.7</v>
      </c>
      <c r="C43" s="12">
        <v>49.6</v>
      </c>
      <c r="D43" s="12">
        <v>37</v>
      </c>
      <c r="E43" s="5">
        <v>67</v>
      </c>
      <c r="F43" s="5"/>
    </row>
    <row r="44" spans="1:6" ht="15">
      <c r="A44" s="70" t="s">
        <v>150</v>
      </c>
      <c r="B44" s="12">
        <v>18300.8</v>
      </c>
      <c r="C44" s="12">
        <v>20273.7</v>
      </c>
      <c r="D44" s="12">
        <v>17766.4</v>
      </c>
      <c r="E44" s="5">
        <v>16419.9</v>
      </c>
      <c r="F44" s="5"/>
    </row>
    <row r="45" spans="1:6" ht="15">
      <c r="A45" s="70" t="s">
        <v>151</v>
      </c>
      <c r="B45" s="12">
        <v>6773.8</v>
      </c>
      <c r="C45" s="12">
        <v>9168.3</v>
      </c>
      <c r="D45" s="12">
        <v>6491.9</v>
      </c>
      <c r="E45" s="5">
        <v>5951.9</v>
      </c>
      <c r="F45" s="5"/>
    </row>
    <row r="46" spans="1:6" ht="15">
      <c r="A46" s="70" t="s">
        <v>152</v>
      </c>
      <c r="B46" s="12">
        <v>3070.4</v>
      </c>
      <c r="C46" s="12">
        <v>2666.6</v>
      </c>
      <c r="D46" s="12">
        <v>2319.7</v>
      </c>
      <c r="E46" s="5">
        <v>2778.6</v>
      </c>
      <c r="F46" s="5"/>
    </row>
    <row r="47" spans="1:6" ht="15">
      <c r="A47" s="70" t="s">
        <v>153</v>
      </c>
      <c r="B47" s="12">
        <v>2528.4</v>
      </c>
      <c r="C47" s="12">
        <v>2308.9</v>
      </c>
      <c r="D47" s="12">
        <v>2838.1</v>
      </c>
      <c r="E47" s="5">
        <v>3025.3</v>
      </c>
      <c r="F47" s="5"/>
    </row>
    <row r="48" spans="1:6" ht="15">
      <c r="A48" s="70" t="s">
        <v>203</v>
      </c>
      <c r="B48" s="12">
        <v>2438.4</v>
      </c>
      <c r="C48" s="12">
        <v>2194.9</v>
      </c>
      <c r="D48" s="12">
        <v>2407.9</v>
      </c>
      <c r="E48" s="5">
        <v>1944.8</v>
      </c>
      <c r="F48" s="5"/>
    </row>
    <row r="49" spans="1:6" ht="15">
      <c r="A49" s="70" t="s">
        <v>154</v>
      </c>
      <c r="B49" s="12">
        <v>711.4</v>
      </c>
      <c r="C49" s="12">
        <v>601.9</v>
      </c>
      <c r="D49" s="12">
        <v>413.3</v>
      </c>
      <c r="E49" s="5">
        <v>688.6</v>
      </c>
      <c r="F49" s="5"/>
    </row>
    <row r="50" spans="1:6" ht="15.75" customHeight="1">
      <c r="A50" s="69" t="s">
        <v>155</v>
      </c>
      <c r="B50" s="83">
        <v>787169.9</v>
      </c>
      <c r="C50" s="83">
        <v>802411.4</v>
      </c>
      <c r="D50" s="83">
        <v>683158.9</v>
      </c>
      <c r="E50" s="63">
        <v>730026.7</v>
      </c>
      <c r="F50" s="5"/>
    </row>
    <row r="51" spans="1:6" ht="14.25" customHeight="1" hidden="1">
      <c r="A51" s="70"/>
      <c r="B51" s="5"/>
      <c r="C51" s="5"/>
      <c r="D51" s="73"/>
      <c r="E51" s="73"/>
      <c r="F51" s="5"/>
    </row>
    <row r="52" spans="1:6" ht="12.75" customHeight="1">
      <c r="A52" s="70" t="s">
        <v>217</v>
      </c>
      <c r="B52" s="70"/>
      <c r="C52" s="5"/>
      <c r="D52" s="70"/>
      <c r="E52" s="70"/>
      <c r="F52" s="5"/>
    </row>
    <row r="53" spans="1:6" ht="15" customHeight="1">
      <c r="A53" s="70" t="s">
        <v>156</v>
      </c>
      <c r="B53" s="70"/>
      <c r="C53" s="5"/>
      <c r="D53" s="70"/>
      <c r="E53" s="70"/>
      <c r="F53" s="5"/>
    </row>
    <row r="54" spans="1:6" ht="3.75" customHeight="1">
      <c r="A54" s="70"/>
      <c r="B54" s="70"/>
      <c r="C54" s="5"/>
      <c r="D54" s="70"/>
      <c r="E54" s="70"/>
      <c r="F54" s="5"/>
    </row>
    <row r="55" spans="1:6" ht="13.5" customHeight="1">
      <c r="A55" s="127" t="s">
        <v>157</v>
      </c>
      <c r="B55" s="127"/>
      <c r="C55" s="127"/>
      <c r="D55" s="127"/>
      <c r="E55" s="127"/>
      <c r="F55" s="5"/>
    </row>
    <row r="56" spans="1:6" ht="12.75" customHeight="1">
      <c r="A56" s="105" t="s">
        <v>109</v>
      </c>
      <c r="B56" s="105"/>
      <c r="C56" s="105"/>
      <c r="D56" s="105"/>
      <c r="E56" s="105"/>
      <c r="F56" s="5"/>
    </row>
    <row r="57" spans="1:6" ht="18" customHeight="1">
      <c r="A57" s="70" t="s">
        <v>239</v>
      </c>
      <c r="B57" s="70"/>
      <c r="C57" s="5"/>
      <c r="D57" s="70"/>
      <c r="E57" s="70"/>
      <c r="F57" s="5"/>
    </row>
  </sheetData>
  <sheetProtection/>
  <mergeCells count="2">
    <mergeCell ref="B5:E5"/>
    <mergeCell ref="A55:E55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</dc:creator>
  <cp:keywords>Cotton, supply and use, forecast, exports, prices, textile trade</cp:keywords>
  <dc:description/>
  <cp:lastModifiedBy>Windows User</cp:lastModifiedBy>
  <cp:lastPrinted>2019-02-27T15:35:57Z</cp:lastPrinted>
  <dcterms:created xsi:type="dcterms:W3CDTF">2017-10-04T18:25:11Z</dcterms:created>
  <dcterms:modified xsi:type="dcterms:W3CDTF">2020-01-14T13:52:05Z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